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7830" windowHeight="3165" activeTab="0"/>
  </bookViews>
  <sheets>
    <sheet name="Corn Trigger Chart" sheetId="1" r:id="rId1"/>
    <sheet name="Beans Trigger Chart" sheetId="2" r:id="rId2"/>
  </sheets>
  <definedNames>
    <definedName name="_xlnm.Print_Area" localSheetId="1">'Beans Trigger Chart'!$A$1:$I$103</definedName>
    <definedName name="_xlnm.Print_Area" localSheetId="0">'Corn Trigger Chart'!$A$1:$I$103</definedName>
  </definedNames>
  <calcPr fullCalcOnLoad="1"/>
</workbook>
</file>

<file path=xl/sharedStrings.xml><?xml version="1.0" encoding="utf-8"?>
<sst xmlns="http://schemas.openxmlformats.org/spreadsheetml/2006/main" count="36" uniqueCount="11">
  <si>
    <t>Base Price:</t>
  </si>
  <si>
    <t xml:space="preserve">Harvest Price: </t>
  </si>
  <si>
    <t xml:space="preserve"> ----------  Loss Trigger Yield by Level of Coverage -------</t>
  </si>
  <si>
    <t>Average Yield (APH)</t>
  </si>
  <si>
    <t xml:space="preserve"> </t>
  </si>
  <si>
    <t xml:space="preserve"> % Price Change</t>
  </si>
  <si>
    <t>REVENUE TRIGGER YIELD CHART</t>
  </si>
  <si>
    <t>Set base price for crop</t>
  </si>
  <si>
    <t>Set harvest price for crop</t>
  </si>
  <si>
    <t>Set low end of APH on first line</t>
  </si>
  <si>
    <t>This chart is intended to serve as a reference tool and does not guarantee that a loss will be paid.  Base price and harvest price will need to be set acording to policy type per individual customer.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</si>
</sst>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"/>
  </numFmts>
  <fonts count="48">
    <font>
      <sz val="10"/>
      <name val="Courier"/>
      <family val="0"/>
    </font>
    <font>
      <b/>
      <sz val="10"/>
      <name val="Courier"/>
      <family val="0"/>
    </font>
    <font>
      <b/>
      <sz val="18"/>
      <name val="Courier"/>
      <family val="0"/>
    </font>
    <font>
      <b/>
      <sz val="12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 applyProtection="0">
      <alignment/>
    </xf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Continuous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66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Continuous"/>
      <protection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9" fillId="0" borderId="0" xfId="0" applyNumberFormat="1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left" vertical="top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Undefined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</xdr:row>
      <xdr:rowOff>133350</xdr:rowOff>
    </xdr:from>
    <xdr:to>
      <xdr:col>8</xdr:col>
      <xdr:colOff>533400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33400"/>
          <a:ext cx="2771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</xdr:row>
      <xdr:rowOff>133350</xdr:rowOff>
    </xdr:from>
    <xdr:to>
      <xdr:col>8</xdr:col>
      <xdr:colOff>533400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33400"/>
          <a:ext cx="2771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B5" sqref="B5"/>
    </sheetView>
  </sheetViews>
  <sheetFormatPr defaultColWidth="8.00390625" defaultRowHeight="12.75"/>
  <cols>
    <col min="1" max="1" width="17.375" style="0" customWidth="1"/>
    <col min="2" max="7" width="11.125" style="0" customWidth="1"/>
  </cols>
  <sheetData>
    <row r="1" spans="1:11" ht="23.2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26" t="s">
        <v>4</v>
      </c>
      <c r="K1" s="26"/>
    </row>
    <row r="2" spans="1:9" ht="8.25" customHeight="1">
      <c r="A2" s="36" t="s">
        <v>10</v>
      </c>
      <c r="B2" s="37"/>
      <c r="C2" s="37"/>
      <c r="D2" s="37"/>
      <c r="E2" s="37"/>
      <c r="F2" s="29"/>
      <c r="G2" s="29"/>
      <c r="H2" s="27"/>
      <c r="I2" s="28"/>
    </row>
    <row r="3" spans="1:8" ht="12.75">
      <c r="A3" s="37"/>
      <c r="B3" s="37"/>
      <c r="C3" s="37"/>
      <c r="D3" s="37"/>
      <c r="E3" s="37"/>
      <c r="F3" s="4"/>
      <c r="G3" s="4"/>
      <c r="H3" s="2"/>
    </row>
    <row r="4" spans="1:9" ht="18">
      <c r="A4" s="37"/>
      <c r="B4" s="37"/>
      <c r="C4" s="37"/>
      <c r="D4" s="37"/>
      <c r="E4" s="37"/>
      <c r="F4" s="3"/>
      <c r="G4" s="7"/>
      <c r="H4" s="1"/>
      <c r="I4" s="6"/>
    </row>
    <row r="5" spans="1:9" ht="18">
      <c r="A5" s="17" t="s">
        <v>0</v>
      </c>
      <c r="B5" s="25">
        <v>4.62</v>
      </c>
      <c r="C5" s="20" t="s">
        <v>7</v>
      </c>
      <c r="D5" s="11"/>
      <c r="E5" s="11"/>
      <c r="F5" s="11"/>
      <c r="G5" s="11"/>
      <c r="H5" s="1"/>
      <c r="I5" s="6"/>
    </row>
    <row r="6" spans="1:9" ht="15.75">
      <c r="A6" s="17" t="s">
        <v>1</v>
      </c>
      <c r="B6" s="25">
        <v>3.37</v>
      </c>
      <c r="C6" s="20" t="s">
        <v>8</v>
      </c>
      <c r="D6" s="1"/>
      <c r="E6" s="1"/>
      <c r="F6" s="1"/>
      <c r="G6" s="1"/>
      <c r="H6" s="1"/>
      <c r="I6" s="6"/>
    </row>
    <row r="7" spans="1:9" ht="15.75">
      <c r="A7" s="17" t="s">
        <v>5</v>
      </c>
      <c r="B7" s="18">
        <f>IF(B5=0,"",(B6/B5)-1)</f>
        <v>-0.27056277056277056</v>
      </c>
      <c r="C7" s="1"/>
      <c r="D7" s="1"/>
      <c r="E7" s="1"/>
      <c r="F7" s="1"/>
      <c r="G7" s="1"/>
      <c r="H7" s="1"/>
      <c r="I7" s="6"/>
    </row>
    <row r="8" spans="1:9" ht="7.5" customHeight="1" thickBot="1">
      <c r="A8" s="1"/>
      <c r="B8" s="1"/>
      <c r="C8" s="1"/>
      <c r="D8" s="1"/>
      <c r="E8" s="1"/>
      <c r="F8" s="1"/>
      <c r="G8" s="1"/>
      <c r="H8" s="1"/>
      <c r="I8" s="6"/>
    </row>
    <row r="9" spans="1:10" ht="13.5" thickTop="1">
      <c r="A9" s="5"/>
      <c r="B9" s="8"/>
      <c r="C9" s="8"/>
      <c r="D9" s="8"/>
      <c r="E9" s="8"/>
      <c r="F9" s="13"/>
      <c r="G9" s="13"/>
      <c r="H9" s="8"/>
      <c r="I9" s="14"/>
      <c r="J9" s="2"/>
    </row>
    <row r="10" spans="1:10" ht="12.75">
      <c r="A10" s="21" t="s">
        <v>3</v>
      </c>
      <c r="B10" s="34" t="s">
        <v>2</v>
      </c>
      <c r="C10" s="34"/>
      <c r="D10" s="34"/>
      <c r="E10" s="34"/>
      <c r="F10" s="34"/>
      <c r="G10" s="34"/>
      <c r="H10" s="34"/>
      <c r="I10" s="35"/>
      <c r="J10" s="2"/>
    </row>
    <row r="11" spans="1:10" ht="14.25" customHeight="1">
      <c r="A11" s="32" t="s">
        <v>9</v>
      </c>
      <c r="B11" s="22">
        <v>85</v>
      </c>
      <c r="C11" s="22">
        <v>80</v>
      </c>
      <c r="D11" s="22">
        <v>75</v>
      </c>
      <c r="E11" s="22">
        <v>70</v>
      </c>
      <c r="F11" s="22">
        <v>65</v>
      </c>
      <c r="G11" s="22">
        <v>60</v>
      </c>
      <c r="H11" s="22">
        <v>55</v>
      </c>
      <c r="I11" s="23">
        <v>50</v>
      </c>
      <c r="J11" s="2"/>
    </row>
    <row r="12" spans="1:10" ht="13.5" thickBot="1">
      <c r="A12" s="33"/>
      <c r="B12" s="9"/>
      <c r="C12" s="9"/>
      <c r="D12" s="12"/>
      <c r="E12" s="12"/>
      <c r="F12" s="12"/>
      <c r="G12" s="12"/>
      <c r="H12" s="12"/>
      <c r="I12" s="15"/>
      <c r="J12" s="2"/>
    </row>
    <row r="13" spans="1:10" ht="13.5" thickTop="1">
      <c r="A13" s="30">
        <v>145</v>
      </c>
      <c r="B13" s="24">
        <f aca="true" t="shared" si="0" ref="B13:B76">$A13*0.85*$B$5/$B$6</f>
        <v>168.96587537091986</v>
      </c>
      <c r="C13" s="24">
        <f aca="true" t="shared" si="1" ref="C13:C76">$A13*0.8*$B$5/$B$6</f>
        <v>159.026706231454</v>
      </c>
      <c r="D13" s="24">
        <f aca="true" t="shared" si="2" ref="D13:D76">A13*0.75*$B$5/$B$6</f>
        <v>149.08753709198814</v>
      </c>
      <c r="E13" s="24">
        <f aca="true" t="shared" si="3" ref="E13:E76">A13*0.7*$B$5/$B$6</f>
        <v>139.14836795252225</v>
      </c>
      <c r="F13" s="24">
        <f aca="true" t="shared" si="4" ref="F13:F76">A13*0.65*$B$5/$B$6</f>
        <v>129.2091988130564</v>
      </c>
      <c r="G13" s="24">
        <f aca="true" t="shared" si="5" ref="G13:G76">A13*0.6*$B$5/$B$6</f>
        <v>119.2700296735905</v>
      </c>
      <c r="H13" s="24">
        <f aca="true" t="shared" si="6" ref="H13:H76">A13*0.55*$B$5/$B$6</f>
        <v>109.33086053412462</v>
      </c>
      <c r="I13" s="24">
        <f aca="true" t="shared" si="7" ref="I13:I76">A13*0.5*$B$5/$B$6</f>
        <v>99.39169139465875</v>
      </c>
      <c r="J13" s="2"/>
    </row>
    <row r="14" spans="1:10" ht="12.75">
      <c r="A14" s="19">
        <f aca="true" t="shared" si="8" ref="A14:A77">A13+1</f>
        <v>146</v>
      </c>
      <c r="B14" s="24">
        <f t="shared" si="0"/>
        <v>170.13115727002966</v>
      </c>
      <c r="C14" s="24">
        <f t="shared" si="1"/>
        <v>160.12344213649854</v>
      </c>
      <c r="D14" s="24">
        <f t="shared" si="2"/>
        <v>150.11572700296736</v>
      </c>
      <c r="E14" s="24">
        <f t="shared" si="3"/>
        <v>140.10801186943618</v>
      </c>
      <c r="F14" s="24">
        <f t="shared" si="4"/>
        <v>130.10029673590506</v>
      </c>
      <c r="G14" s="24">
        <f t="shared" si="5"/>
        <v>120.09258160237388</v>
      </c>
      <c r="H14" s="24">
        <f t="shared" si="6"/>
        <v>110.08486646884273</v>
      </c>
      <c r="I14" s="24">
        <f t="shared" si="7"/>
        <v>100.07715133531157</v>
      </c>
      <c r="J14" s="2"/>
    </row>
    <row r="15" spans="1:10" ht="12.75">
      <c r="A15" s="19">
        <f t="shared" si="8"/>
        <v>147</v>
      </c>
      <c r="B15" s="24">
        <f t="shared" si="0"/>
        <v>171.29643916913946</v>
      </c>
      <c r="C15" s="24">
        <f t="shared" si="1"/>
        <v>161.22017804154302</v>
      </c>
      <c r="D15" s="24">
        <f t="shared" si="2"/>
        <v>151.14391691394658</v>
      </c>
      <c r="E15" s="24">
        <f t="shared" si="3"/>
        <v>141.06765578635014</v>
      </c>
      <c r="F15" s="24">
        <f t="shared" si="4"/>
        <v>130.9913946587537</v>
      </c>
      <c r="G15" s="24">
        <f t="shared" si="5"/>
        <v>120.91513353115728</v>
      </c>
      <c r="H15" s="24">
        <f t="shared" si="6"/>
        <v>110.83887240356084</v>
      </c>
      <c r="I15" s="24">
        <f t="shared" si="7"/>
        <v>100.76261127596439</v>
      </c>
      <c r="J15" s="2" t="s">
        <v>4</v>
      </c>
    </row>
    <row r="16" spans="1:10" ht="12.75">
      <c r="A16" s="19">
        <f t="shared" si="8"/>
        <v>148</v>
      </c>
      <c r="B16" s="24">
        <f t="shared" si="0"/>
        <v>172.46172106824926</v>
      </c>
      <c r="C16" s="24">
        <f t="shared" si="1"/>
        <v>162.31691394658753</v>
      </c>
      <c r="D16" s="24">
        <f t="shared" si="2"/>
        <v>152.17210682492583</v>
      </c>
      <c r="E16" s="24">
        <f t="shared" si="3"/>
        <v>142.0272997032641</v>
      </c>
      <c r="F16" s="24">
        <f t="shared" si="4"/>
        <v>131.88249258160238</v>
      </c>
      <c r="G16" s="24">
        <f t="shared" si="5"/>
        <v>121.73768545994064</v>
      </c>
      <c r="H16" s="24">
        <f t="shared" si="6"/>
        <v>111.59287833827894</v>
      </c>
      <c r="I16" s="24">
        <f t="shared" si="7"/>
        <v>101.44807121661721</v>
      </c>
      <c r="J16" s="2"/>
    </row>
    <row r="17" spans="1:10" ht="12.75">
      <c r="A17" s="19">
        <f t="shared" si="8"/>
        <v>149</v>
      </c>
      <c r="B17" s="24">
        <f t="shared" si="0"/>
        <v>173.62700296735903</v>
      </c>
      <c r="C17" s="24">
        <f t="shared" si="1"/>
        <v>163.41364985163207</v>
      </c>
      <c r="D17" s="24">
        <f t="shared" si="2"/>
        <v>153.20029673590503</v>
      </c>
      <c r="E17" s="24">
        <f t="shared" si="3"/>
        <v>142.98694362017804</v>
      </c>
      <c r="F17" s="24">
        <f t="shared" si="4"/>
        <v>132.77359050445105</v>
      </c>
      <c r="G17" s="24">
        <f t="shared" si="5"/>
        <v>122.56023738872402</v>
      </c>
      <c r="H17" s="24">
        <f t="shared" si="6"/>
        <v>112.34688427299704</v>
      </c>
      <c r="I17" s="24">
        <f t="shared" si="7"/>
        <v>102.13353115727003</v>
      </c>
      <c r="J17" s="2"/>
    </row>
    <row r="18" spans="1:10" ht="12.75">
      <c r="A18" s="19">
        <f t="shared" si="8"/>
        <v>150</v>
      </c>
      <c r="B18" s="24">
        <f t="shared" si="0"/>
        <v>174.79228486646886</v>
      </c>
      <c r="C18" s="24">
        <f t="shared" si="1"/>
        <v>164.51038575667656</v>
      </c>
      <c r="D18" s="24">
        <f t="shared" si="2"/>
        <v>154.22848664688428</v>
      </c>
      <c r="E18" s="24">
        <f t="shared" si="3"/>
        <v>143.946587537092</v>
      </c>
      <c r="F18" s="24">
        <f t="shared" si="4"/>
        <v>133.6646884272997</v>
      </c>
      <c r="G18" s="24">
        <f t="shared" si="5"/>
        <v>123.38278931750742</v>
      </c>
      <c r="H18" s="24">
        <f t="shared" si="6"/>
        <v>113.10089020771514</v>
      </c>
      <c r="I18" s="24">
        <f t="shared" si="7"/>
        <v>102.81899109792285</v>
      </c>
      <c r="J18" s="2" t="s">
        <v>4</v>
      </c>
    </row>
    <row r="19" spans="1:10" ht="12.75">
      <c r="A19" s="19">
        <f t="shared" si="8"/>
        <v>151</v>
      </c>
      <c r="B19" s="24">
        <f t="shared" si="0"/>
        <v>175.95756676557863</v>
      </c>
      <c r="C19" s="24">
        <f t="shared" si="1"/>
        <v>165.6071216617211</v>
      </c>
      <c r="D19" s="24">
        <f t="shared" si="2"/>
        <v>155.2566765578635</v>
      </c>
      <c r="E19" s="24">
        <f t="shared" si="3"/>
        <v>144.9062314540059</v>
      </c>
      <c r="F19" s="24">
        <f t="shared" si="4"/>
        <v>134.55578635014837</v>
      </c>
      <c r="G19" s="24">
        <f t="shared" si="5"/>
        <v>124.2053412462908</v>
      </c>
      <c r="H19" s="24">
        <f t="shared" si="6"/>
        <v>113.85489614243326</v>
      </c>
      <c r="I19" s="24">
        <f t="shared" si="7"/>
        <v>103.50445103857567</v>
      </c>
      <c r="J19" s="2" t="s">
        <v>4</v>
      </c>
    </row>
    <row r="20" spans="1:10" ht="12.75">
      <c r="A20" s="19">
        <f t="shared" si="8"/>
        <v>152</v>
      </c>
      <c r="B20" s="24">
        <f t="shared" si="0"/>
        <v>177.12284866468843</v>
      </c>
      <c r="C20" s="24">
        <f t="shared" si="1"/>
        <v>166.70385756676558</v>
      </c>
      <c r="D20" s="24">
        <f t="shared" si="2"/>
        <v>156.28486646884275</v>
      </c>
      <c r="E20" s="24">
        <f t="shared" si="3"/>
        <v>145.86587537091987</v>
      </c>
      <c r="F20" s="24">
        <f t="shared" si="4"/>
        <v>135.44688427299704</v>
      </c>
      <c r="G20" s="24">
        <f t="shared" si="5"/>
        <v>125.0278931750742</v>
      </c>
      <c r="H20" s="24">
        <f t="shared" si="6"/>
        <v>114.60890207715134</v>
      </c>
      <c r="I20" s="24">
        <f t="shared" si="7"/>
        <v>104.18991097922849</v>
      </c>
      <c r="J20" s="2" t="s">
        <v>4</v>
      </c>
    </row>
    <row r="21" spans="1:10" ht="12.75">
      <c r="A21" s="19">
        <f t="shared" si="8"/>
        <v>153</v>
      </c>
      <c r="B21" s="24">
        <f t="shared" si="0"/>
        <v>178.28813056379818</v>
      </c>
      <c r="C21" s="24">
        <f t="shared" si="1"/>
        <v>167.8005934718101</v>
      </c>
      <c r="D21" s="24">
        <f t="shared" si="2"/>
        <v>157.31305637982194</v>
      </c>
      <c r="E21" s="24">
        <f t="shared" si="3"/>
        <v>146.8255192878338</v>
      </c>
      <c r="F21" s="24">
        <f t="shared" si="4"/>
        <v>136.33798219584568</v>
      </c>
      <c r="G21" s="24">
        <f t="shared" si="5"/>
        <v>125.85044510385755</v>
      </c>
      <c r="H21" s="24">
        <f t="shared" si="6"/>
        <v>115.36290801186944</v>
      </c>
      <c r="I21" s="24">
        <f t="shared" si="7"/>
        <v>104.8753709198813</v>
      </c>
      <c r="J21" s="2"/>
    </row>
    <row r="22" spans="1:10" ht="12.75">
      <c r="A22" s="19">
        <f t="shared" si="8"/>
        <v>154</v>
      </c>
      <c r="B22" s="24">
        <f t="shared" si="0"/>
        <v>179.453412462908</v>
      </c>
      <c r="C22" s="24">
        <f t="shared" si="1"/>
        <v>168.89732937685463</v>
      </c>
      <c r="D22" s="24">
        <f t="shared" si="2"/>
        <v>158.3412462908012</v>
      </c>
      <c r="E22" s="24">
        <f t="shared" si="3"/>
        <v>147.78516320474776</v>
      </c>
      <c r="F22" s="24">
        <f t="shared" si="4"/>
        <v>137.22908011869438</v>
      </c>
      <c r="G22" s="24">
        <f t="shared" si="5"/>
        <v>126.67299703264094</v>
      </c>
      <c r="H22" s="24">
        <f t="shared" si="6"/>
        <v>116.11691394658754</v>
      </c>
      <c r="I22" s="24">
        <f t="shared" si="7"/>
        <v>105.56083086053413</v>
      </c>
      <c r="J22" s="2"/>
    </row>
    <row r="23" spans="1:10" ht="12.75">
      <c r="A23" s="19">
        <f t="shared" si="8"/>
        <v>155</v>
      </c>
      <c r="B23" s="24">
        <f t="shared" si="0"/>
        <v>180.6186943620178</v>
      </c>
      <c r="C23" s="24">
        <f t="shared" si="1"/>
        <v>169.9940652818991</v>
      </c>
      <c r="D23" s="24">
        <f t="shared" si="2"/>
        <v>159.36943620178042</v>
      </c>
      <c r="E23" s="24">
        <f t="shared" si="3"/>
        <v>148.74480712166172</v>
      </c>
      <c r="F23" s="24">
        <f t="shared" si="4"/>
        <v>138.12017804154303</v>
      </c>
      <c r="G23" s="24">
        <f t="shared" si="5"/>
        <v>127.49554896142433</v>
      </c>
      <c r="H23" s="24">
        <f t="shared" si="6"/>
        <v>116.87091988130564</v>
      </c>
      <c r="I23" s="24">
        <f t="shared" si="7"/>
        <v>106.24629080118694</v>
      </c>
      <c r="J23" s="2"/>
    </row>
    <row r="24" spans="1:10" ht="12.75">
      <c r="A24" s="19">
        <f t="shared" si="8"/>
        <v>156</v>
      </c>
      <c r="B24" s="24">
        <f t="shared" si="0"/>
        <v>181.78397626112758</v>
      </c>
      <c r="C24" s="24">
        <f t="shared" si="1"/>
        <v>171.09080118694362</v>
      </c>
      <c r="D24" s="24">
        <f t="shared" si="2"/>
        <v>160.39762611275964</v>
      </c>
      <c r="E24" s="24">
        <f t="shared" si="3"/>
        <v>149.70445103857566</v>
      </c>
      <c r="F24" s="24">
        <f t="shared" si="4"/>
        <v>139.0112759643917</v>
      </c>
      <c r="G24" s="24">
        <f t="shared" si="5"/>
        <v>128.3181008902077</v>
      </c>
      <c r="H24" s="24">
        <f t="shared" si="6"/>
        <v>117.62492581602376</v>
      </c>
      <c r="I24" s="24">
        <f t="shared" si="7"/>
        <v>106.93175074183976</v>
      </c>
      <c r="J24" s="2" t="s">
        <v>4</v>
      </c>
    </row>
    <row r="25" spans="1:10" ht="12.75">
      <c r="A25" s="19">
        <f t="shared" si="8"/>
        <v>157</v>
      </c>
      <c r="B25" s="24">
        <f t="shared" si="0"/>
        <v>182.94925816023738</v>
      </c>
      <c r="C25" s="24">
        <f t="shared" si="1"/>
        <v>172.18753709198813</v>
      </c>
      <c r="D25" s="24">
        <f t="shared" si="2"/>
        <v>161.42581602373886</v>
      </c>
      <c r="E25" s="24">
        <f t="shared" si="3"/>
        <v>150.66409495548962</v>
      </c>
      <c r="F25" s="24">
        <f t="shared" si="4"/>
        <v>139.90237388724034</v>
      </c>
      <c r="G25" s="24">
        <f t="shared" si="5"/>
        <v>129.1406528189911</v>
      </c>
      <c r="H25" s="24">
        <f t="shared" si="6"/>
        <v>118.37893175074186</v>
      </c>
      <c r="I25" s="24">
        <f t="shared" si="7"/>
        <v>107.61721068249258</v>
      </c>
      <c r="J25" s="2"/>
    </row>
    <row r="26" spans="1:10" ht="12.75">
      <c r="A26" s="19">
        <f t="shared" si="8"/>
        <v>158</v>
      </c>
      <c r="B26" s="24">
        <f t="shared" si="0"/>
        <v>184.11454005934715</v>
      </c>
      <c r="C26" s="24">
        <f t="shared" si="1"/>
        <v>173.28427299703264</v>
      </c>
      <c r="D26" s="24">
        <f t="shared" si="2"/>
        <v>162.4540059347181</v>
      </c>
      <c r="E26" s="24">
        <f t="shared" si="3"/>
        <v>151.62373887240355</v>
      </c>
      <c r="F26" s="24">
        <f t="shared" si="4"/>
        <v>140.79347181008902</v>
      </c>
      <c r="G26" s="24">
        <f t="shared" si="5"/>
        <v>129.96320474777448</v>
      </c>
      <c r="H26" s="24">
        <f t="shared" si="6"/>
        <v>119.13293768545994</v>
      </c>
      <c r="I26" s="24">
        <f t="shared" si="7"/>
        <v>108.3026706231454</v>
      </c>
      <c r="J26" s="2" t="s">
        <v>4</v>
      </c>
    </row>
    <row r="27" spans="1:10" ht="12.75">
      <c r="A27" s="19">
        <f t="shared" si="8"/>
        <v>159</v>
      </c>
      <c r="B27" s="24">
        <f t="shared" si="0"/>
        <v>185.27982195845698</v>
      </c>
      <c r="C27" s="24">
        <f t="shared" si="1"/>
        <v>174.38100890207716</v>
      </c>
      <c r="D27" s="24">
        <f t="shared" si="2"/>
        <v>163.48219584569733</v>
      </c>
      <c r="E27" s="24">
        <f t="shared" si="3"/>
        <v>152.5833827893175</v>
      </c>
      <c r="F27" s="24">
        <f t="shared" si="4"/>
        <v>141.6845697329377</v>
      </c>
      <c r="G27" s="24">
        <f t="shared" si="5"/>
        <v>130.78575667655787</v>
      </c>
      <c r="H27" s="24">
        <f t="shared" si="6"/>
        <v>119.88694362017804</v>
      </c>
      <c r="I27" s="24">
        <f t="shared" si="7"/>
        <v>108.98813056379822</v>
      </c>
      <c r="J27" s="2" t="s">
        <v>4</v>
      </c>
    </row>
    <row r="28" spans="1:10" ht="12.75">
      <c r="A28" s="19">
        <f t="shared" si="8"/>
        <v>160</v>
      </c>
      <c r="B28" s="24">
        <f t="shared" si="0"/>
        <v>186.44510385756678</v>
      </c>
      <c r="C28" s="24">
        <f t="shared" si="1"/>
        <v>175.47774480712167</v>
      </c>
      <c r="D28" s="24">
        <f t="shared" si="2"/>
        <v>164.51038575667656</v>
      </c>
      <c r="E28" s="24">
        <f t="shared" si="3"/>
        <v>153.54302670623147</v>
      </c>
      <c r="F28" s="24">
        <f t="shared" si="4"/>
        <v>142.57566765578636</v>
      </c>
      <c r="G28" s="24">
        <f t="shared" si="5"/>
        <v>131.60830860534125</v>
      </c>
      <c r="H28" s="24">
        <f t="shared" si="6"/>
        <v>120.64094955489614</v>
      </c>
      <c r="I28" s="24">
        <f t="shared" si="7"/>
        <v>109.67359050445104</v>
      </c>
      <c r="J28" s="2"/>
    </row>
    <row r="29" spans="1:10" ht="12.75">
      <c r="A29" s="19">
        <f t="shared" si="8"/>
        <v>161</v>
      </c>
      <c r="B29" s="24">
        <f t="shared" si="0"/>
        <v>187.61038575667655</v>
      </c>
      <c r="C29" s="24">
        <f t="shared" si="1"/>
        <v>176.57448071216618</v>
      </c>
      <c r="D29" s="24">
        <f t="shared" si="2"/>
        <v>165.53857566765578</v>
      </c>
      <c r="E29" s="24">
        <f t="shared" si="3"/>
        <v>154.50267062314538</v>
      </c>
      <c r="F29" s="24">
        <f t="shared" si="4"/>
        <v>143.46676557863503</v>
      </c>
      <c r="G29" s="24">
        <f t="shared" si="5"/>
        <v>132.4308605341246</v>
      </c>
      <c r="H29" s="24">
        <f t="shared" si="6"/>
        <v>121.39495548961426</v>
      </c>
      <c r="I29" s="24">
        <f t="shared" si="7"/>
        <v>110.35905044510386</v>
      </c>
      <c r="J29" s="2"/>
    </row>
    <row r="30" spans="1:10" ht="12.75">
      <c r="A30" s="19">
        <f t="shared" si="8"/>
        <v>162</v>
      </c>
      <c r="B30" s="24">
        <f t="shared" si="0"/>
        <v>188.77566765578635</v>
      </c>
      <c r="C30" s="24">
        <f t="shared" si="1"/>
        <v>177.67121661721066</v>
      </c>
      <c r="D30" s="24">
        <f t="shared" si="2"/>
        <v>166.56676557863503</v>
      </c>
      <c r="E30" s="24">
        <f t="shared" si="3"/>
        <v>155.46231454005934</v>
      </c>
      <c r="F30" s="24">
        <f t="shared" si="4"/>
        <v>144.35786350148368</v>
      </c>
      <c r="G30" s="24">
        <f t="shared" si="5"/>
        <v>133.25341246290802</v>
      </c>
      <c r="H30" s="24">
        <f t="shared" si="6"/>
        <v>122.14896142433236</v>
      </c>
      <c r="I30" s="24">
        <f t="shared" si="7"/>
        <v>111.04451038575668</v>
      </c>
      <c r="J30" s="2"/>
    </row>
    <row r="31" spans="1:10" ht="12.75">
      <c r="A31" s="19">
        <f t="shared" si="8"/>
        <v>163</v>
      </c>
      <c r="B31" s="24">
        <f t="shared" si="0"/>
        <v>189.9409495548961</v>
      </c>
      <c r="C31" s="24">
        <f t="shared" si="1"/>
        <v>178.76795252225523</v>
      </c>
      <c r="D31" s="24">
        <f t="shared" si="2"/>
        <v>167.59495548961422</v>
      </c>
      <c r="E31" s="24">
        <f t="shared" si="3"/>
        <v>156.42195845697327</v>
      </c>
      <c r="F31" s="24">
        <f t="shared" si="4"/>
        <v>145.24896142433235</v>
      </c>
      <c r="G31" s="24">
        <f t="shared" si="5"/>
        <v>134.0759643916914</v>
      </c>
      <c r="H31" s="24">
        <f t="shared" si="6"/>
        <v>122.90296735905045</v>
      </c>
      <c r="I31" s="24">
        <f t="shared" si="7"/>
        <v>111.7299703264095</v>
      </c>
      <c r="J31" s="2"/>
    </row>
    <row r="32" spans="1:10" ht="12.75">
      <c r="A32" s="19">
        <f t="shared" si="8"/>
        <v>164</v>
      </c>
      <c r="B32" s="24">
        <f t="shared" si="0"/>
        <v>191.10623145400592</v>
      </c>
      <c r="C32" s="24">
        <f t="shared" si="1"/>
        <v>179.86468842729974</v>
      </c>
      <c r="D32" s="24">
        <f t="shared" si="2"/>
        <v>168.62314540059347</v>
      </c>
      <c r="E32" s="24">
        <f t="shared" si="3"/>
        <v>157.38160237388723</v>
      </c>
      <c r="F32" s="24">
        <f t="shared" si="4"/>
        <v>146.14005934718102</v>
      </c>
      <c r="G32" s="24">
        <f t="shared" si="5"/>
        <v>134.89851632047476</v>
      </c>
      <c r="H32" s="24">
        <f t="shared" si="6"/>
        <v>123.65697329376856</v>
      </c>
      <c r="I32" s="24">
        <f t="shared" si="7"/>
        <v>112.41543026706232</v>
      </c>
      <c r="J32" s="2"/>
    </row>
    <row r="33" spans="1:10" ht="12.75">
      <c r="A33" s="19">
        <f t="shared" si="8"/>
        <v>165</v>
      </c>
      <c r="B33" s="24">
        <f t="shared" si="0"/>
        <v>192.27151335311572</v>
      </c>
      <c r="C33" s="24">
        <f t="shared" si="1"/>
        <v>180.96142433234422</v>
      </c>
      <c r="D33" s="24">
        <f t="shared" si="2"/>
        <v>169.6513353115727</v>
      </c>
      <c r="E33" s="24">
        <f t="shared" si="3"/>
        <v>158.34124629080117</v>
      </c>
      <c r="F33" s="24">
        <f t="shared" si="4"/>
        <v>147.03115727002967</v>
      </c>
      <c r="G33" s="24">
        <f t="shared" si="5"/>
        <v>135.72106824925817</v>
      </c>
      <c r="H33" s="24">
        <f t="shared" si="6"/>
        <v>124.41097922848667</v>
      </c>
      <c r="I33" s="24">
        <f t="shared" si="7"/>
        <v>113.10089020771514</v>
      </c>
      <c r="J33" s="2"/>
    </row>
    <row r="34" spans="1:9" ht="12.75">
      <c r="A34" s="19">
        <f t="shared" si="8"/>
        <v>166</v>
      </c>
      <c r="B34" s="24">
        <f t="shared" si="0"/>
        <v>193.4367952522255</v>
      </c>
      <c r="C34" s="24">
        <f t="shared" si="1"/>
        <v>182.05816023738873</v>
      </c>
      <c r="D34" s="24">
        <f t="shared" si="2"/>
        <v>170.67952522255194</v>
      </c>
      <c r="E34" s="24">
        <f t="shared" si="3"/>
        <v>159.3008902077151</v>
      </c>
      <c r="F34" s="24">
        <f t="shared" si="4"/>
        <v>147.92225519287834</v>
      </c>
      <c r="G34" s="24">
        <f t="shared" si="5"/>
        <v>136.54362017804152</v>
      </c>
      <c r="H34" s="24">
        <f t="shared" si="6"/>
        <v>125.16498516320476</v>
      </c>
      <c r="I34" s="24">
        <f t="shared" si="7"/>
        <v>113.78635014836796</v>
      </c>
    </row>
    <row r="35" spans="1:9" ht="12.75">
      <c r="A35" s="19">
        <f t="shared" si="8"/>
        <v>167</v>
      </c>
      <c r="B35" s="24">
        <f t="shared" si="0"/>
        <v>194.6020771513353</v>
      </c>
      <c r="C35" s="24">
        <f t="shared" si="1"/>
        <v>183.15489614243322</v>
      </c>
      <c r="D35" s="24">
        <f t="shared" si="2"/>
        <v>171.70771513353114</v>
      </c>
      <c r="E35" s="24">
        <f t="shared" si="3"/>
        <v>160.26053412462906</v>
      </c>
      <c r="F35" s="24">
        <f t="shared" si="4"/>
        <v>148.81335311572698</v>
      </c>
      <c r="G35" s="24">
        <f t="shared" si="5"/>
        <v>137.36617210682493</v>
      </c>
      <c r="H35" s="24">
        <f t="shared" si="6"/>
        <v>125.91899109792286</v>
      </c>
      <c r="I35" s="24">
        <f t="shared" si="7"/>
        <v>114.47181008902076</v>
      </c>
    </row>
    <row r="36" spans="1:9" ht="12.75">
      <c r="A36" s="19">
        <f t="shared" si="8"/>
        <v>168</v>
      </c>
      <c r="B36" s="24">
        <f t="shared" si="0"/>
        <v>195.7673590504451</v>
      </c>
      <c r="C36" s="24">
        <f t="shared" si="1"/>
        <v>184.25163204747773</v>
      </c>
      <c r="D36" s="24">
        <f t="shared" si="2"/>
        <v>172.7359050445104</v>
      </c>
      <c r="E36" s="24">
        <f t="shared" si="3"/>
        <v>161.22017804154302</v>
      </c>
      <c r="F36" s="24">
        <f t="shared" si="4"/>
        <v>149.70445103857566</v>
      </c>
      <c r="G36" s="24">
        <f t="shared" si="5"/>
        <v>138.1887240356083</v>
      </c>
      <c r="H36" s="24">
        <f t="shared" si="6"/>
        <v>126.67299703264095</v>
      </c>
      <c r="I36" s="24">
        <f t="shared" si="7"/>
        <v>115.15727002967358</v>
      </c>
    </row>
    <row r="37" spans="1:9" ht="12.75">
      <c r="A37" s="19">
        <f t="shared" si="8"/>
        <v>169</v>
      </c>
      <c r="B37" s="24">
        <f t="shared" si="0"/>
        <v>196.9326409495549</v>
      </c>
      <c r="C37" s="24">
        <f t="shared" si="1"/>
        <v>185.3483679525223</v>
      </c>
      <c r="D37" s="24">
        <f t="shared" si="2"/>
        <v>173.7640949554896</v>
      </c>
      <c r="E37" s="24">
        <f t="shared" si="3"/>
        <v>162.17982195845698</v>
      </c>
      <c r="F37" s="24">
        <f t="shared" si="4"/>
        <v>150.59554896142436</v>
      </c>
      <c r="G37" s="24">
        <f t="shared" si="5"/>
        <v>139.01127596439167</v>
      </c>
      <c r="H37" s="24">
        <f t="shared" si="6"/>
        <v>127.42700296735906</v>
      </c>
      <c r="I37" s="24">
        <f t="shared" si="7"/>
        <v>115.8427299703264</v>
      </c>
    </row>
    <row r="38" spans="1:9" ht="12.75">
      <c r="A38" s="19">
        <f t="shared" si="8"/>
        <v>170</v>
      </c>
      <c r="B38" s="24">
        <f t="shared" si="0"/>
        <v>198.0979228486647</v>
      </c>
      <c r="C38" s="24">
        <f t="shared" si="1"/>
        <v>186.44510385756678</v>
      </c>
      <c r="D38" s="24">
        <f t="shared" si="2"/>
        <v>174.79228486646886</v>
      </c>
      <c r="E38" s="24">
        <f t="shared" si="3"/>
        <v>163.13946587537092</v>
      </c>
      <c r="F38" s="24">
        <f t="shared" si="4"/>
        <v>151.486646884273</v>
      </c>
      <c r="G38" s="24">
        <f t="shared" si="5"/>
        <v>139.83382789317508</v>
      </c>
      <c r="H38" s="24">
        <f t="shared" si="6"/>
        <v>128.18100890207717</v>
      </c>
      <c r="I38" s="24">
        <f t="shared" si="7"/>
        <v>116.52818991097922</v>
      </c>
    </row>
    <row r="39" spans="1:9" ht="12.75">
      <c r="A39" s="19">
        <f t="shared" si="8"/>
        <v>171</v>
      </c>
      <c r="B39" s="24">
        <f t="shared" si="0"/>
        <v>199.26320474777447</v>
      </c>
      <c r="C39" s="24">
        <f t="shared" si="1"/>
        <v>187.5418397626113</v>
      </c>
      <c r="D39" s="24">
        <f t="shared" si="2"/>
        <v>175.82047477744806</v>
      </c>
      <c r="E39" s="24">
        <f t="shared" si="3"/>
        <v>164.09910979228488</v>
      </c>
      <c r="F39" s="24">
        <f t="shared" si="4"/>
        <v>152.37774480712167</v>
      </c>
      <c r="G39" s="24">
        <f t="shared" si="5"/>
        <v>140.65637982195844</v>
      </c>
      <c r="H39" s="24">
        <f t="shared" si="6"/>
        <v>128.93501483679526</v>
      </c>
      <c r="I39" s="24">
        <f t="shared" si="7"/>
        <v>117.21364985163204</v>
      </c>
    </row>
    <row r="40" spans="1:9" ht="12.75">
      <c r="A40" s="19">
        <f t="shared" si="8"/>
        <v>172</v>
      </c>
      <c r="B40" s="24">
        <f t="shared" si="0"/>
        <v>200.42848664688427</v>
      </c>
      <c r="C40" s="24">
        <f t="shared" si="1"/>
        <v>188.63857566765577</v>
      </c>
      <c r="D40" s="24">
        <f t="shared" si="2"/>
        <v>176.8486646884273</v>
      </c>
      <c r="E40" s="24">
        <f t="shared" si="3"/>
        <v>165.05875370919878</v>
      </c>
      <c r="F40" s="24">
        <f t="shared" si="4"/>
        <v>153.26884272997032</v>
      </c>
      <c r="G40" s="24">
        <f t="shared" si="5"/>
        <v>141.47893175074185</v>
      </c>
      <c r="H40" s="24">
        <f t="shared" si="6"/>
        <v>129.68902077151338</v>
      </c>
      <c r="I40" s="24">
        <f t="shared" si="7"/>
        <v>117.89910979228486</v>
      </c>
    </row>
    <row r="41" spans="1:9" ht="12.75">
      <c r="A41" s="19">
        <f t="shared" si="8"/>
        <v>173</v>
      </c>
      <c r="B41" s="24">
        <f t="shared" si="0"/>
        <v>201.59376854599407</v>
      </c>
      <c r="C41" s="24">
        <f t="shared" si="1"/>
        <v>189.73531157270028</v>
      </c>
      <c r="D41" s="24">
        <f t="shared" si="2"/>
        <v>177.87685459940653</v>
      </c>
      <c r="E41" s="24">
        <f t="shared" si="3"/>
        <v>166.01839762611274</v>
      </c>
      <c r="F41" s="24">
        <f t="shared" si="4"/>
        <v>154.159940652819</v>
      </c>
      <c r="G41" s="24">
        <f t="shared" si="5"/>
        <v>142.3014836795252</v>
      </c>
      <c r="H41" s="24">
        <f t="shared" si="6"/>
        <v>130.44302670623145</v>
      </c>
      <c r="I41" s="24">
        <f t="shared" si="7"/>
        <v>118.58456973293768</v>
      </c>
    </row>
    <row r="42" spans="1:9" ht="12.75">
      <c r="A42" s="19">
        <f t="shared" si="8"/>
        <v>174</v>
      </c>
      <c r="B42" s="24">
        <f t="shared" si="0"/>
        <v>202.75905044510384</v>
      </c>
      <c r="C42" s="24">
        <f t="shared" si="1"/>
        <v>190.83204747774482</v>
      </c>
      <c r="D42" s="24">
        <f t="shared" si="2"/>
        <v>178.90504451038575</v>
      </c>
      <c r="E42" s="24">
        <f t="shared" si="3"/>
        <v>166.9780415430267</v>
      </c>
      <c r="F42" s="24">
        <f t="shared" si="4"/>
        <v>155.05103857566766</v>
      </c>
      <c r="G42" s="24">
        <f t="shared" si="5"/>
        <v>143.1240356083086</v>
      </c>
      <c r="H42" s="24">
        <f t="shared" si="6"/>
        <v>131.19703264094954</v>
      </c>
      <c r="I42" s="24">
        <f t="shared" si="7"/>
        <v>119.2700296735905</v>
      </c>
    </row>
    <row r="43" spans="1:9" ht="12.75">
      <c r="A43" s="19">
        <f t="shared" si="8"/>
        <v>175</v>
      </c>
      <c r="B43" s="24">
        <f t="shared" si="0"/>
        <v>203.92433234421364</v>
      </c>
      <c r="C43" s="24">
        <f t="shared" si="1"/>
        <v>191.92878338278933</v>
      </c>
      <c r="D43" s="24">
        <f t="shared" si="2"/>
        <v>179.93323442136497</v>
      </c>
      <c r="E43" s="24">
        <f t="shared" si="3"/>
        <v>167.93768545994064</v>
      </c>
      <c r="F43" s="24">
        <f t="shared" si="4"/>
        <v>155.9421364985163</v>
      </c>
      <c r="G43" s="24">
        <f t="shared" si="5"/>
        <v>143.946587537092</v>
      </c>
      <c r="H43" s="24">
        <f t="shared" si="6"/>
        <v>131.95103857566767</v>
      </c>
      <c r="I43" s="24">
        <f t="shared" si="7"/>
        <v>119.95548961424332</v>
      </c>
    </row>
    <row r="44" spans="1:9" ht="12.75">
      <c r="A44" s="19">
        <f t="shared" si="8"/>
        <v>176</v>
      </c>
      <c r="B44" s="24">
        <f t="shared" si="0"/>
        <v>205.08961424332344</v>
      </c>
      <c r="C44" s="24">
        <f t="shared" si="1"/>
        <v>193.02551928783384</v>
      </c>
      <c r="D44" s="24">
        <f t="shared" si="2"/>
        <v>180.96142433234422</v>
      </c>
      <c r="E44" s="24">
        <f t="shared" si="3"/>
        <v>168.89732937685457</v>
      </c>
      <c r="F44" s="24">
        <f t="shared" si="4"/>
        <v>156.83323442136498</v>
      </c>
      <c r="G44" s="24">
        <f t="shared" si="5"/>
        <v>144.76913946587536</v>
      </c>
      <c r="H44" s="24">
        <f t="shared" si="6"/>
        <v>132.70504451038576</v>
      </c>
      <c r="I44" s="24">
        <f t="shared" si="7"/>
        <v>120.64094955489614</v>
      </c>
    </row>
    <row r="45" spans="1:9" ht="12.75">
      <c r="A45" s="19">
        <f t="shared" si="8"/>
        <v>177</v>
      </c>
      <c r="B45" s="24">
        <f t="shared" si="0"/>
        <v>206.2548961424332</v>
      </c>
      <c r="C45" s="24">
        <f t="shared" si="1"/>
        <v>194.12225519287833</v>
      </c>
      <c r="D45" s="24">
        <f t="shared" si="2"/>
        <v>181.98961424332344</v>
      </c>
      <c r="E45" s="24">
        <f t="shared" si="3"/>
        <v>169.85697329376853</v>
      </c>
      <c r="F45" s="24">
        <f t="shared" si="4"/>
        <v>157.72433234421362</v>
      </c>
      <c r="G45" s="24">
        <f t="shared" si="5"/>
        <v>145.59169139465874</v>
      </c>
      <c r="H45" s="24">
        <f t="shared" si="6"/>
        <v>133.45905044510388</v>
      </c>
      <c r="I45" s="24">
        <f t="shared" si="7"/>
        <v>121.32640949554896</v>
      </c>
    </row>
    <row r="46" spans="1:9" ht="12.75">
      <c r="A46" s="19">
        <f t="shared" si="8"/>
        <v>178</v>
      </c>
      <c r="B46" s="24">
        <f t="shared" si="0"/>
        <v>207.420178041543</v>
      </c>
      <c r="C46" s="24">
        <f t="shared" si="1"/>
        <v>195.21899109792284</v>
      </c>
      <c r="D46" s="24">
        <f t="shared" si="2"/>
        <v>183.01780415430267</v>
      </c>
      <c r="E46" s="24">
        <f t="shared" si="3"/>
        <v>170.8166172106825</v>
      </c>
      <c r="F46" s="24">
        <f t="shared" si="4"/>
        <v>158.6154302670623</v>
      </c>
      <c r="G46" s="24">
        <f t="shared" si="5"/>
        <v>146.41424332344212</v>
      </c>
      <c r="H46" s="24">
        <f t="shared" si="6"/>
        <v>134.21305637982198</v>
      </c>
      <c r="I46" s="24">
        <f t="shared" si="7"/>
        <v>122.01186943620178</v>
      </c>
    </row>
    <row r="47" spans="1:9" ht="12.75">
      <c r="A47" s="19">
        <f t="shared" si="8"/>
        <v>179</v>
      </c>
      <c r="B47" s="24">
        <f t="shared" si="0"/>
        <v>208.5854599406528</v>
      </c>
      <c r="C47" s="24">
        <f t="shared" si="1"/>
        <v>196.31572700296738</v>
      </c>
      <c r="D47" s="24">
        <f t="shared" si="2"/>
        <v>184.0459940652819</v>
      </c>
      <c r="E47" s="24">
        <f t="shared" si="3"/>
        <v>171.77626112759643</v>
      </c>
      <c r="F47" s="24">
        <f t="shared" si="4"/>
        <v>159.506528189911</v>
      </c>
      <c r="G47" s="24">
        <f t="shared" si="5"/>
        <v>147.2367952522255</v>
      </c>
      <c r="H47" s="24">
        <f t="shared" si="6"/>
        <v>134.96706231454004</v>
      </c>
      <c r="I47" s="24">
        <f t="shared" si="7"/>
        <v>122.6973293768546</v>
      </c>
    </row>
    <row r="48" spans="1:9" ht="12.75">
      <c r="A48" s="19">
        <f t="shared" si="8"/>
        <v>180</v>
      </c>
      <c r="B48" s="24">
        <f t="shared" si="0"/>
        <v>209.7507418397626</v>
      </c>
      <c r="C48" s="24">
        <f t="shared" si="1"/>
        <v>197.41246290801186</v>
      </c>
      <c r="D48" s="24">
        <f t="shared" si="2"/>
        <v>185.07418397626114</v>
      </c>
      <c r="E48" s="24">
        <f t="shared" si="3"/>
        <v>172.7359050445104</v>
      </c>
      <c r="F48" s="24">
        <f t="shared" si="4"/>
        <v>160.39762611275964</v>
      </c>
      <c r="G48" s="24">
        <f t="shared" si="5"/>
        <v>148.05934718100892</v>
      </c>
      <c r="H48" s="24">
        <f t="shared" si="6"/>
        <v>135.72106824925817</v>
      </c>
      <c r="I48" s="24">
        <f t="shared" si="7"/>
        <v>123.38278931750742</v>
      </c>
    </row>
    <row r="49" spans="1:9" ht="12.75">
      <c r="A49" s="19">
        <f t="shared" si="8"/>
        <v>181</v>
      </c>
      <c r="B49" s="24">
        <f t="shared" si="0"/>
        <v>210.9160237388724</v>
      </c>
      <c r="C49" s="24">
        <f t="shared" si="1"/>
        <v>198.5091988130564</v>
      </c>
      <c r="D49" s="24">
        <f t="shared" si="2"/>
        <v>186.10237388724033</v>
      </c>
      <c r="E49" s="24">
        <f t="shared" si="3"/>
        <v>173.6955489614243</v>
      </c>
      <c r="F49" s="24">
        <f t="shared" si="4"/>
        <v>161.2887240356083</v>
      </c>
      <c r="G49" s="24">
        <f t="shared" si="5"/>
        <v>148.88189910979227</v>
      </c>
      <c r="H49" s="24">
        <f t="shared" si="6"/>
        <v>136.47507418397626</v>
      </c>
      <c r="I49" s="24">
        <f t="shared" si="7"/>
        <v>124.06824925816024</v>
      </c>
    </row>
    <row r="50" spans="1:9" ht="12.75">
      <c r="A50" s="19">
        <f t="shared" si="8"/>
        <v>182</v>
      </c>
      <c r="B50" s="24">
        <f t="shared" si="0"/>
        <v>212.08130563798218</v>
      </c>
      <c r="C50" s="24">
        <f t="shared" si="1"/>
        <v>199.60593471810088</v>
      </c>
      <c r="D50" s="24">
        <f t="shared" si="2"/>
        <v>187.13056379821958</v>
      </c>
      <c r="E50" s="24">
        <f t="shared" si="3"/>
        <v>174.65519287833826</v>
      </c>
      <c r="F50" s="24">
        <f t="shared" si="4"/>
        <v>162.17982195845698</v>
      </c>
      <c r="G50" s="24">
        <f t="shared" si="5"/>
        <v>149.70445103857566</v>
      </c>
      <c r="H50" s="24">
        <f t="shared" si="6"/>
        <v>137.22908011869438</v>
      </c>
      <c r="I50" s="24">
        <f t="shared" si="7"/>
        <v>124.75370919881306</v>
      </c>
    </row>
    <row r="51" spans="1:9" ht="12.75">
      <c r="A51" s="19">
        <f t="shared" si="8"/>
        <v>183</v>
      </c>
      <c r="B51" s="24">
        <f t="shared" si="0"/>
        <v>213.24658753709198</v>
      </c>
      <c r="C51" s="24">
        <f t="shared" si="1"/>
        <v>200.70267062314542</v>
      </c>
      <c r="D51" s="24">
        <f t="shared" si="2"/>
        <v>188.1587537091988</v>
      </c>
      <c r="E51" s="24">
        <f t="shared" si="3"/>
        <v>175.61483679525222</v>
      </c>
      <c r="F51" s="24">
        <f t="shared" si="4"/>
        <v>163.07091988130563</v>
      </c>
      <c r="G51" s="24">
        <f t="shared" si="5"/>
        <v>150.52700296735904</v>
      </c>
      <c r="H51" s="24">
        <f t="shared" si="6"/>
        <v>137.98308605341248</v>
      </c>
      <c r="I51" s="24">
        <f t="shared" si="7"/>
        <v>125.43916913946587</v>
      </c>
    </row>
    <row r="52" spans="1:9" ht="12.75">
      <c r="A52" s="19">
        <f t="shared" si="8"/>
        <v>184</v>
      </c>
      <c r="B52" s="24">
        <f t="shared" si="0"/>
        <v>214.4118694362018</v>
      </c>
      <c r="C52" s="24">
        <f t="shared" si="1"/>
        <v>201.79940652818993</v>
      </c>
      <c r="D52" s="24">
        <f t="shared" si="2"/>
        <v>189.18694362017806</v>
      </c>
      <c r="E52" s="24">
        <f t="shared" si="3"/>
        <v>176.57448071216615</v>
      </c>
      <c r="F52" s="24">
        <f t="shared" si="4"/>
        <v>163.9620178041543</v>
      </c>
      <c r="G52" s="24">
        <f t="shared" si="5"/>
        <v>151.34955489614242</v>
      </c>
      <c r="H52" s="24">
        <f t="shared" si="6"/>
        <v>138.73709198813057</v>
      </c>
      <c r="I52" s="24">
        <f t="shared" si="7"/>
        <v>126.1246290801187</v>
      </c>
    </row>
    <row r="53" spans="1:9" ht="12.75">
      <c r="A53" s="19">
        <f t="shared" si="8"/>
        <v>185</v>
      </c>
      <c r="B53" s="24">
        <f t="shared" si="0"/>
        <v>215.57715133531156</v>
      </c>
      <c r="C53" s="24">
        <f t="shared" si="1"/>
        <v>202.89614243323442</v>
      </c>
      <c r="D53" s="24">
        <f t="shared" si="2"/>
        <v>190.21513353115725</v>
      </c>
      <c r="E53" s="24">
        <f t="shared" si="3"/>
        <v>177.5341246290801</v>
      </c>
      <c r="F53" s="24">
        <f t="shared" si="4"/>
        <v>164.85311572700297</v>
      </c>
      <c r="G53" s="24">
        <f t="shared" si="5"/>
        <v>152.17210682492583</v>
      </c>
      <c r="H53" s="24">
        <f t="shared" si="6"/>
        <v>139.4910979228487</v>
      </c>
      <c r="I53" s="24">
        <f t="shared" si="7"/>
        <v>126.81008902077151</v>
      </c>
    </row>
    <row r="54" spans="1:9" ht="12.75">
      <c r="A54" s="19">
        <f t="shared" si="8"/>
        <v>186</v>
      </c>
      <c r="B54" s="24">
        <f t="shared" si="0"/>
        <v>216.74243323442136</v>
      </c>
      <c r="C54" s="24">
        <f t="shared" si="1"/>
        <v>203.99287833827893</v>
      </c>
      <c r="D54" s="24">
        <f t="shared" si="2"/>
        <v>191.2433234421365</v>
      </c>
      <c r="E54" s="24">
        <f t="shared" si="3"/>
        <v>178.49376854599407</v>
      </c>
      <c r="F54" s="24">
        <f t="shared" si="4"/>
        <v>165.74421364985162</v>
      </c>
      <c r="G54" s="24">
        <f t="shared" si="5"/>
        <v>152.9946587537092</v>
      </c>
      <c r="H54" s="24">
        <f t="shared" si="6"/>
        <v>140.2451038575668</v>
      </c>
      <c r="I54" s="24">
        <f t="shared" si="7"/>
        <v>127.49554896142433</v>
      </c>
    </row>
    <row r="55" spans="1:9" ht="12.75">
      <c r="A55" s="19">
        <f t="shared" si="8"/>
        <v>187</v>
      </c>
      <c r="B55" s="24">
        <f t="shared" si="0"/>
        <v>217.90771513353113</v>
      </c>
      <c r="C55" s="24">
        <f t="shared" si="1"/>
        <v>205.08961424332344</v>
      </c>
      <c r="D55" s="24">
        <f t="shared" si="2"/>
        <v>192.27151335311572</v>
      </c>
      <c r="E55" s="24">
        <f t="shared" si="3"/>
        <v>179.453412462908</v>
      </c>
      <c r="F55" s="24">
        <f t="shared" si="4"/>
        <v>166.6353115727003</v>
      </c>
      <c r="G55" s="24">
        <f t="shared" si="5"/>
        <v>153.8172106824926</v>
      </c>
      <c r="H55" s="24">
        <f t="shared" si="6"/>
        <v>140.99910979228488</v>
      </c>
      <c r="I55" s="24">
        <f t="shared" si="7"/>
        <v>128.18100890207717</v>
      </c>
    </row>
    <row r="56" spans="1:9" ht="12.75">
      <c r="A56" s="19">
        <f t="shared" si="8"/>
        <v>188</v>
      </c>
      <c r="B56" s="24">
        <f t="shared" si="0"/>
        <v>219.07299703264093</v>
      </c>
      <c r="C56" s="24">
        <f t="shared" si="1"/>
        <v>206.18635014836798</v>
      </c>
      <c r="D56" s="24">
        <f t="shared" si="2"/>
        <v>193.29970326409494</v>
      </c>
      <c r="E56" s="24">
        <f t="shared" si="3"/>
        <v>180.41305637982194</v>
      </c>
      <c r="F56" s="24">
        <f t="shared" si="4"/>
        <v>167.526409495549</v>
      </c>
      <c r="G56" s="24">
        <f t="shared" si="5"/>
        <v>154.63976261127596</v>
      </c>
      <c r="H56" s="24">
        <f t="shared" si="6"/>
        <v>141.75311572700298</v>
      </c>
      <c r="I56" s="24">
        <f t="shared" si="7"/>
        <v>128.86646884272997</v>
      </c>
    </row>
    <row r="57" spans="1:9" ht="12.75">
      <c r="A57" s="19">
        <f t="shared" si="8"/>
        <v>189</v>
      </c>
      <c r="B57" s="24">
        <f t="shared" si="0"/>
        <v>220.23827893175076</v>
      </c>
      <c r="C57" s="24">
        <f t="shared" si="1"/>
        <v>207.2830860534125</v>
      </c>
      <c r="D57" s="24">
        <f t="shared" si="2"/>
        <v>194.32789317507417</v>
      </c>
      <c r="E57" s="24">
        <f t="shared" si="3"/>
        <v>181.37270029673587</v>
      </c>
      <c r="F57" s="24">
        <f t="shared" si="4"/>
        <v>168.41750741839763</v>
      </c>
      <c r="G57" s="24">
        <f t="shared" si="5"/>
        <v>155.46231454005934</v>
      </c>
      <c r="H57" s="24">
        <f t="shared" si="6"/>
        <v>142.50712166172107</v>
      </c>
      <c r="I57" s="24">
        <f t="shared" si="7"/>
        <v>129.5519287833828</v>
      </c>
    </row>
    <row r="58" spans="1:9" ht="12.75">
      <c r="A58" s="19">
        <f t="shared" si="8"/>
        <v>190</v>
      </c>
      <c r="B58" s="24">
        <f t="shared" si="0"/>
        <v>221.40356083086053</v>
      </c>
      <c r="C58" s="24">
        <f t="shared" si="1"/>
        <v>208.37982195845697</v>
      </c>
      <c r="D58" s="24">
        <f t="shared" si="2"/>
        <v>195.35608308605342</v>
      </c>
      <c r="E58" s="24">
        <f t="shared" si="3"/>
        <v>182.33234421364986</v>
      </c>
      <c r="F58" s="24">
        <f t="shared" si="4"/>
        <v>169.3086053412463</v>
      </c>
      <c r="G58" s="24">
        <f t="shared" si="5"/>
        <v>156.28486646884275</v>
      </c>
      <c r="H58" s="24">
        <f t="shared" si="6"/>
        <v>143.2611275964392</v>
      </c>
      <c r="I58" s="24">
        <f t="shared" si="7"/>
        <v>130.2373887240356</v>
      </c>
    </row>
    <row r="59" spans="1:9" ht="12.75">
      <c r="A59" s="19">
        <f t="shared" si="8"/>
        <v>191</v>
      </c>
      <c r="B59" s="24">
        <f t="shared" si="0"/>
        <v>222.56884272997033</v>
      </c>
      <c r="C59" s="24">
        <f t="shared" si="1"/>
        <v>209.47655786350148</v>
      </c>
      <c r="D59" s="24">
        <f t="shared" si="2"/>
        <v>196.38427299703264</v>
      </c>
      <c r="E59" s="24">
        <f t="shared" si="3"/>
        <v>183.2919881305638</v>
      </c>
      <c r="F59" s="24">
        <f t="shared" si="4"/>
        <v>170.19970326409498</v>
      </c>
      <c r="G59" s="24">
        <f t="shared" si="5"/>
        <v>157.1074183976261</v>
      </c>
      <c r="H59" s="24">
        <f t="shared" si="6"/>
        <v>144.0151335311573</v>
      </c>
      <c r="I59" s="24">
        <f t="shared" si="7"/>
        <v>130.92284866468844</v>
      </c>
    </row>
    <row r="60" spans="1:9" ht="12.75">
      <c r="A60" s="19">
        <f t="shared" si="8"/>
        <v>192</v>
      </c>
      <c r="B60" s="24">
        <f t="shared" si="0"/>
        <v>223.7341246290801</v>
      </c>
      <c r="C60" s="24">
        <f t="shared" si="1"/>
        <v>210.57329376854605</v>
      </c>
      <c r="D60" s="24">
        <f t="shared" si="2"/>
        <v>197.41246290801186</v>
      </c>
      <c r="E60" s="24">
        <f t="shared" si="3"/>
        <v>184.2516320474777</v>
      </c>
      <c r="F60" s="24">
        <f t="shared" si="4"/>
        <v>171.09080118694362</v>
      </c>
      <c r="G60" s="24">
        <f t="shared" si="5"/>
        <v>157.92997032640946</v>
      </c>
      <c r="H60" s="24">
        <f t="shared" si="6"/>
        <v>144.76913946587538</v>
      </c>
      <c r="I60" s="24">
        <f t="shared" si="7"/>
        <v>131.60830860534125</v>
      </c>
    </row>
    <row r="61" spans="1:9" ht="12.75">
      <c r="A61" s="19">
        <f t="shared" si="8"/>
        <v>193</v>
      </c>
      <c r="B61" s="24">
        <f t="shared" si="0"/>
        <v>224.8994065281899</v>
      </c>
      <c r="C61" s="24">
        <f t="shared" si="1"/>
        <v>211.67002967359053</v>
      </c>
      <c r="D61" s="24">
        <f t="shared" si="2"/>
        <v>198.44065281899108</v>
      </c>
      <c r="E61" s="24">
        <f t="shared" si="3"/>
        <v>185.2112759643917</v>
      </c>
      <c r="F61" s="24">
        <f t="shared" si="4"/>
        <v>171.9818991097923</v>
      </c>
      <c r="G61" s="24">
        <f t="shared" si="5"/>
        <v>158.75252225519287</v>
      </c>
      <c r="H61" s="24">
        <f t="shared" si="6"/>
        <v>145.52314540059348</v>
      </c>
      <c r="I61" s="24">
        <f t="shared" si="7"/>
        <v>132.29376854599406</v>
      </c>
    </row>
    <row r="62" spans="1:9" ht="12.75">
      <c r="A62" s="19">
        <f t="shared" si="8"/>
        <v>194</v>
      </c>
      <c r="B62" s="24">
        <f t="shared" si="0"/>
        <v>226.06468842729973</v>
      </c>
      <c r="C62" s="24">
        <f t="shared" si="1"/>
        <v>212.76676557863505</v>
      </c>
      <c r="D62" s="24">
        <f t="shared" si="2"/>
        <v>199.46884272997033</v>
      </c>
      <c r="E62" s="24">
        <f t="shared" si="3"/>
        <v>186.17091988130562</v>
      </c>
      <c r="F62" s="24">
        <f t="shared" si="4"/>
        <v>172.87299703264097</v>
      </c>
      <c r="G62" s="24">
        <f t="shared" si="5"/>
        <v>159.57507418397626</v>
      </c>
      <c r="H62" s="24">
        <f t="shared" si="6"/>
        <v>146.27715133531157</v>
      </c>
      <c r="I62" s="24">
        <f t="shared" si="7"/>
        <v>132.9792284866469</v>
      </c>
    </row>
    <row r="63" spans="1:9" ht="12.75">
      <c r="A63" s="19">
        <f t="shared" si="8"/>
        <v>195</v>
      </c>
      <c r="B63" s="24">
        <f t="shared" si="0"/>
        <v>227.22997032640947</v>
      </c>
      <c r="C63" s="24">
        <f t="shared" si="1"/>
        <v>213.86350148367953</v>
      </c>
      <c r="D63" s="24">
        <f t="shared" si="2"/>
        <v>200.49703264094956</v>
      </c>
      <c r="E63" s="24">
        <f t="shared" si="3"/>
        <v>187.13056379821958</v>
      </c>
      <c r="F63" s="24">
        <f t="shared" si="4"/>
        <v>173.7640949554896</v>
      </c>
      <c r="G63" s="24">
        <f t="shared" si="5"/>
        <v>160.39762611275964</v>
      </c>
      <c r="H63" s="24">
        <f t="shared" si="6"/>
        <v>147.0311572700297</v>
      </c>
      <c r="I63" s="24">
        <f t="shared" si="7"/>
        <v>133.6646884272997</v>
      </c>
    </row>
    <row r="64" spans="1:9" ht="12.75">
      <c r="A64" s="19">
        <f t="shared" si="8"/>
        <v>196</v>
      </c>
      <c r="B64" s="24">
        <f t="shared" si="0"/>
        <v>228.39525222551927</v>
      </c>
      <c r="C64" s="24">
        <f t="shared" si="1"/>
        <v>214.96023738872404</v>
      </c>
      <c r="D64" s="24">
        <f t="shared" si="2"/>
        <v>201.52522255192878</v>
      </c>
      <c r="E64" s="24">
        <f t="shared" si="3"/>
        <v>188.0902077151335</v>
      </c>
      <c r="F64" s="24">
        <f t="shared" si="4"/>
        <v>174.65519287833828</v>
      </c>
      <c r="G64" s="24">
        <f t="shared" si="5"/>
        <v>161.22017804154302</v>
      </c>
      <c r="H64" s="24">
        <f t="shared" si="6"/>
        <v>147.7851632047478</v>
      </c>
      <c r="I64" s="24">
        <f t="shared" si="7"/>
        <v>134.35014836795253</v>
      </c>
    </row>
    <row r="65" spans="1:9" ht="12.75">
      <c r="A65" s="19">
        <f t="shared" si="8"/>
        <v>197</v>
      </c>
      <c r="B65" s="24">
        <f t="shared" si="0"/>
        <v>229.56053412462904</v>
      </c>
      <c r="C65" s="24">
        <f t="shared" si="1"/>
        <v>216.05697329376855</v>
      </c>
      <c r="D65" s="24">
        <f t="shared" si="2"/>
        <v>202.553412462908</v>
      </c>
      <c r="E65" s="24">
        <f t="shared" si="3"/>
        <v>189.04985163204745</v>
      </c>
      <c r="F65" s="24">
        <f t="shared" si="4"/>
        <v>175.54629080118698</v>
      </c>
      <c r="G65" s="24">
        <f t="shared" si="5"/>
        <v>162.04272997032638</v>
      </c>
      <c r="H65" s="24">
        <f t="shared" si="6"/>
        <v>148.53916913946588</v>
      </c>
      <c r="I65" s="24">
        <f t="shared" si="7"/>
        <v>135.03560830860533</v>
      </c>
    </row>
    <row r="66" spans="1:9" ht="12.75">
      <c r="A66" s="19">
        <f t="shared" si="8"/>
        <v>198</v>
      </c>
      <c r="B66" s="24">
        <f t="shared" si="0"/>
        <v>230.72581602373884</v>
      </c>
      <c r="C66" s="24">
        <f t="shared" si="1"/>
        <v>217.15370919881306</v>
      </c>
      <c r="D66" s="24">
        <f t="shared" si="2"/>
        <v>203.58160237388725</v>
      </c>
      <c r="E66" s="24">
        <f t="shared" si="3"/>
        <v>190.0094955489614</v>
      </c>
      <c r="F66" s="24">
        <f t="shared" si="4"/>
        <v>176.43738872403563</v>
      </c>
      <c r="G66" s="24">
        <f t="shared" si="5"/>
        <v>162.8652818991098</v>
      </c>
      <c r="H66" s="24">
        <f t="shared" si="6"/>
        <v>149.29317507418398</v>
      </c>
      <c r="I66" s="24">
        <f t="shared" si="7"/>
        <v>135.72106824925817</v>
      </c>
    </row>
    <row r="67" spans="1:9" ht="12.75">
      <c r="A67" s="19">
        <f t="shared" si="8"/>
        <v>199</v>
      </c>
      <c r="B67" s="24">
        <f t="shared" si="0"/>
        <v>231.89109792284867</v>
      </c>
      <c r="C67" s="24">
        <f t="shared" si="1"/>
        <v>218.2504451038576</v>
      </c>
      <c r="D67" s="24">
        <f t="shared" si="2"/>
        <v>204.60979228486644</v>
      </c>
      <c r="E67" s="24">
        <f t="shared" si="3"/>
        <v>190.96913946587534</v>
      </c>
      <c r="F67" s="24">
        <f t="shared" si="4"/>
        <v>177.32848664688427</v>
      </c>
      <c r="G67" s="24">
        <f t="shared" si="5"/>
        <v>163.68783382789314</v>
      </c>
      <c r="H67" s="24">
        <f t="shared" si="6"/>
        <v>150.0471810089021</v>
      </c>
      <c r="I67" s="24">
        <f t="shared" si="7"/>
        <v>136.40652818991097</v>
      </c>
    </row>
    <row r="68" spans="1:9" ht="12.75">
      <c r="A68" s="19">
        <f t="shared" si="8"/>
        <v>200</v>
      </c>
      <c r="B68" s="24">
        <f t="shared" si="0"/>
        <v>233.05637982195844</v>
      </c>
      <c r="C68" s="24">
        <f t="shared" si="1"/>
        <v>219.34718100890208</v>
      </c>
      <c r="D68" s="24">
        <f t="shared" si="2"/>
        <v>205.6379821958457</v>
      </c>
      <c r="E68" s="24">
        <f t="shared" si="3"/>
        <v>191.92878338278933</v>
      </c>
      <c r="F68" s="24">
        <f t="shared" si="4"/>
        <v>178.21958456973294</v>
      </c>
      <c r="G68" s="24">
        <f t="shared" si="5"/>
        <v>164.51038575667656</v>
      </c>
      <c r="H68" s="24">
        <f t="shared" si="6"/>
        <v>150.8011869436202</v>
      </c>
      <c r="I68" s="24">
        <f t="shared" si="7"/>
        <v>137.0919881305638</v>
      </c>
    </row>
    <row r="69" spans="1:9" ht="12.75">
      <c r="A69" s="19">
        <f t="shared" si="8"/>
        <v>201</v>
      </c>
      <c r="B69" s="24">
        <f t="shared" si="0"/>
        <v>234.22166172106824</v>
      </c>
      <c r="C69" s="24">
        <f t="shared" si="1"/>
        <v>220.4439169139466</v>
      </c>
      <c r="D69" s="24">
        <f t="shared" si="2"/>
        <v>206.66617210682492</v>
      </c>
      <c r="E69" s="24">
        <f t="shared" si="3"/>
        <v>192.88842729970327</v>
      </c>
      <c r="F69" s="24">
        <f t="shared" si="4"/>
        <v>179.11068249258162</v>
      </c>
      <c r="G69" s="24">
        <f t="shared" si="5"/>
        <v>165.33293768545994</v>
      </c>
      <c r="H69" s="24">
        <f t="shared" si="6"/>
        <v>151.5551928783383</v>
      </c>
      <c r="I69" s="24">
        <f t="shared" si="7"/>
        <v>137.7774480712166</v>
      </c>
    </row>
    <row r="70" spans="1:9" ht="12.75">
      <c r="A70" s="19">
        <f t="shared" si="8"/>
        <v>202</v>
      </c>
      <c r="B70" s="24">
        <f t="shared" si="0"/>
        <v>235.38694362017804</v>
      </c>
      <c r="C70" s="24">
        <f t="shared" si="1"/>
        <v>221.54065281899113</v>
      </c>
      <c r="D70" s="24">
        <f t="shared" si="2"/>
        <v>207.69436201780417</v>
      </c>
      <c r="E70" s="24">
        <f t="shared" si="3"/>
        <v>193.84807121661717</v>
      </c>
      <c r="F70" s="24">
        <f t="shared" si="4"/>
        <v>180.0017804154303</v>
      </c>
      <c r="G70" s="24">
        <f t="shared" si="5"/>
        <v>166.1554896142433</v>
      </c>
      <c r="H70" s="24">
        <f t="shared" si="6"/>
        <v>152.30919881305638</v>
      </c>
      <c r="I70" s="24">
        <f t="shared" si="7"/>
        <v>138.46290801186944</v>
      </c>
    </row>
    <row r="71" spans="1:9" ht="12.75">
      <c r="A71" s="19">
        <f t="shared" si="8"/>
        <v>203</v>
      </c>
      <c r="B71" s="24">
        <f t="shared" si="0"/>
        <v>236.55222551928782</v>
      </c>
      <c r="C71" s="24">
        <f t="shared" si="1"/>
        <v>222.63738872403562</v>
      </c>
      <c r="D71" s="24">
        <f t="shared" si="2"/>
        <v>208.72255192878336</v>
      </c>
      <c r="E71" s="24">
        <f t="shared" si="3"/>
        <v>194.80771513353113</v>
      </c>
      <c r="F71" s="24">
        <f t="shared" si="4"/>
        <v>180.89287833827893</v>
      </c>
      <c r="G71" s="24">
        <f t="shared" si="5"/>
        <v>166.9780415430267</v>
      </c>
      <c r="H71" s="24">
        <f t="shared" si="6"/>
        <v>153.0632047477745</v>
      </c>
      <c r="I71" s="24">
        <f t="shared" si="7"/>
        <v>139.14836795252225</v>
      </c>
    </row>
    <row r="72" spans="1:9" ht="12.75">
      <c r="A72" s="19">
        <f t="shared" si="8"/>
        <v>204</v>
      </c>
      <c r="B72" s="24">
        <f t="shared" si="0"/>
        <v>237.71750741839764</v>
      </c>
      <c r="C72" s="24">
        <f t="shared" si="1"/>
        <v>223.73412462908016</v>
      </c>
      <c r="D72" s="24">
        <f t="shared" si="2"/>
        <v>209.7507418397626</v>
      </c>
      <c r="E72" s="24">
        <f t="shared" si="3"/>
        <v>195.7673590504451</v>
      </c>
      <c r="F72" s="24">
        <f t="shared" si="4"/>
        <v>181.78397626112758</v>
      </c>
      <c r="G72" s="24">
        <f t="shared" si="5"/>
        <v>167.80059347181006</v>
      </c>
      <c r="H72" s="24">
        <f t="shared" si="6"/>
        <v>153.8172106824926</v>
      </c>
      <c r="I72" s="24">
        <f t="shared" si="7"/>
        <v>139.83382789317508</v>
      </c>
    </row>
    <row r="73" spans="1:9" ht="12.75">
      <c r="A73" s="19">
        <f t="shared" si="8"/>
        <v>205</v>
      </c>
      <c r="B73" s="24">
        <f t="shared" si="0"/>
        <v>238.8827893175074</v>
      </c>
      <c r="C73" s="24">
        <f t="shared" si="1"/>
        <v>224.83086053412464</v>
      </c>
      <c r="D73" s="24">
        <f t="shared" si="2"/>
        <v>210.77893175074183</v>
      </c>
      <c r="E73" s="24">
        <f t="shared" si="3"/>
        <v>196.72700296735906</v>
      </c>
      <c r="F73" s="24">
        <f t="shared" si="4"/>
        <v>182.67507418397625</v>
      </c>
      <c r="G73" s="24">
        <f t="shared" si="5"/>
        <v>168.62314540059347</v>
      </c>
      <c r="H73" s="24">
        <f t="shared" si="6"/>
        <v>154.5712166172107</v>
      </c>
      <c r="I73" s="24">
        <f t="shared" si="7"/>
        <v>140.5192878338279</v>
      </c>
    </row>
    <row r="74" spans="1:9" ht="12.75">
      <c r="A74" s="19">
        <f t="shared" si="8"/>
        <v>206</v>
      </c>
      <c r="B74" s="24">
        <f t="shared" si="0"/>
        <v>240.0480712166172</v>
      </c>
      <c r="C74" s="24">
        <f t="shared" si="1"/>
        <v>225.92759643916915</v>
      </c>
      <c r="D74" s="24">
        <f t="shared" si="2"/>
        <v>211.80712166172106</v>
      </c>
      <c r="E74" s="24">
        <f t="shared" si="3"/>
        <v>197.686646884273</v>
      </c>
      <c r="F74" s="24">
        <f t="shared" si="4"/>
        <v>183.56617210682492</v>
      </c>
      <c r="G74" s="24">
        <f t="shared" si="5"/>
        <v>169.44569732937686</v>
      </c>
      <c r="H74" s="24">
        <f t="shared" si="6"/>
        <v>155.3252225519288</v>
      </c>
      <c r="I74" s="24">
        <f t="shared" si="7"/>
        <v>141.20474777448072</v>
      </c>
    </row>
    <row r="75" spans="1:9" ht="12.75">
      <c r="A75" s="19">
        <f t="shared" si="8"/>
        <v>207</v>
      </c>
      <c r="B75" s="24">
        <f t="shared" si="0"/>
        <v>241.213353115727</v>
      </c>
      <c r="C75" s="24">
        <f t="shared" si="1"/>
        <v>227.0243323442137</v>
      </c>
      <c r="D75" s="24">
        <f t="shared" si="2"/>
        <v>212.83531157270028</v>
      </c>
      <c r="E75" s="24">
        <f t="shared" si="3"/>
        <v>198.6462908011869</v>
      </c>
      <c r="F75" s="24">
        <f t="shared" si="4"/>
        <v>184.45727002967362</v>
      </c>
      <c r="G75" s="24">
        <f t="shared" si="5"/>
        <v>170.2682492581602</v>
      </c>
      <c r="H75" s="24">
        <f t="shared" si="6"/>
        <v>156.0792284866469</v>
      </c>
      <c r="I75" s="24">
        <f t="shared" si="7"/>
        <v>141.89020771513353</v>
      </c>
    </row>
    <row r="76" spans="1:9" ht="12.75">
      <c r="A76" s="19">
        <f t="shared" si="8"/>
        <v>208</v>
      </c>
      <c r="B76" s="24">
        <f t="shared" si="0"/>
        <v>242.37863501483676</v>
      </c>
      <c r="C76" s="24">
        <f t="shared" si="1"/>
        <v>228.12106824925817</v>
      </c>
      <c r="D76" s="24">
        <f t="shared" si="2"/>
        <v>213.86350148367953</v>
      </c>
      <c r="E76" s="24">
        <f t="shared" si="3"/>
        <v>199.60593471810088</v>
      </c>
      <c r="F76" s="24">
        <f t="shared" si="4"/>
        <v>185.3483679525223</v>
      </c>
      <c r="G76" s="24">
        <f t="shared" si="5"/>
        <v>171.09080118694362</v>
      </c>
      <c r="H76" s="24">
        <f t="shared" si="6"/>
        <v>156.83323442136498</v>
      </c>
      <c r="I76" s="24">
        <f t="shared" si="7"/>
        <v>142.57566765578636</v>
      </c>
    </row>
    <row r="77" spans="1:9" ht="12.75">
      <c r="A77" s="19">
        <f t="shared" si="8"/>
        <v>209</v>
      </c>
      <c r="B77" s="24">
        <f aca="true" t="shared" si="9" ref="B77:B123">$A77*0.85*$B$5/$B$6</f>
        <v>243.5439169139466</v>
      </c>
      <c r="C77" s="24">
        <f aca="true" t="shared" si="10" ref="C77:C123">$A77*0.8*$B$5/$B$6</f>
        <v>229.21780415430268</v>
      </c>
      <c r="D77" s="24">
        <f aca="true" t="shared" si="11" ref="D77:D112">A77*0.75*$B$5/$B$6</f>
        <v>214.89169139465878</v>
      </c>
      <c r="E77" s="24">
        <f aca="true" t="shared" si="12" ref="E77:E113">A77*0.7*$B$5/$B$6</f>
        <v>200.56557863501482</v>
      </c>
      <c r="F77" s="24">
        <f aca="true" t="shared" si="13" ref="F77:F113">A77*0.65*$B$5/$B$6</f>
        <v>186.2394658753709</v>
      </c>
      <c r="G77" s="24">
        <f aca="true" t="shared" si="14" ref="G77:G113">A77*0.6*$B$5/$B$6</f>
        <v>171.91335311572698</v>
      </c>
      <c r="H77" s="24">
        <f aca="true" t="shared" si="15" ref="H77:H113">A77*0.55*$B$5/$B$6</f>
        <v>157.5872403560831</v>
      </c>
      <c r="I77" s="24">
        <f aca="true" t="shared" si="16" ref="I77:I113">A77*0.5*$B$5/$B$6</f>
        <v>143.26112759643917</v>
      </c>
    </row>
    <row r="78" spans="1:9" ht="12.75">
      <c r="A78" s="19">
        <f aca="true" t="shared" si="17" ref="A78:A103">A77+1</f>
        <v>210</v>
      </c>
      <c r="B78" s="24">
        <f t="shared" si="9"/>
        <v>244.7091988130564</v>
      </c>
      <c r="C78" s="24">
        <f t="shared" si="10"/>
        <v>230.31454005934717</v>
      </c>
      <c r="D78" s="24">
        <f t="shared" si="11"/>
        <v>215.91988130563797</v>
      </c>
      <c r="E78" s="24">
        <f t="shared" si="12"/>
        <v>201.52522255192878</v>
      </c>
      <c r="F78" s="24">
        <f t="shared" si="13"/>
        <v>187.13056379821958</v>
      </c>
      <c r="G78" s="24">
        <f t="shared" si="14"/>
        <v>172.7359050445104</v>
      </c>
      <c r="H78" s="24">
        <f t="shared" si="15"/>
        <v>158.34124629080122</v>
      </c>
      <c r="I78" s="24">
        <f t="shared" si="16"/>
        <v>143.946587537092</v>
      </c>
    </row>
    <row r="79" spans="1:9" ht="12.75">
      <c r="A79" s="19">
        <f t="shared" si="17"/>
        <v>211</v>
      </c>
      <c r="B79" s="24">
        <f t="shared" si="9"/>
        <v>245.87448071216616</v>
      </c>
      <c r="C79" s="24">
        <f t="shared" si="10"/>
        <v>231.4112759643917</v>
      </c>
      <c r="D79" s="24">
        <f t="shared" si="11"/>
        <v>216.9480712166172</v>
      </c>
      <c r="E79" s="24">
        <f t="shared" si="12"/>
        <v>202.4848664688427</v>
      </c>
      <c r="F79" s="24">
        <f t="shared" si="13"/>
        <v>188.02166172106826</v>
      </c>
      <c r="G79" s="24">
        <f t="shared" si="14"/>
        <v>173.55845697329374</v>
      </c>
      <c r="H79" s="24">
        <f t="shared" si="15"/>
        <v>159.0952522255193</v>
      </c>
      <c r="I79" s="24">
        <f t="shared" si="16"/>
        <v>144.6320474777448</v>
      </c>
    </row>
    <row r="80" spans="1:9" ht="12.75">
      <c r="A80" s="19">
        <f t="shared" si="17"/>
        <v>212</v>
      </c>
      <c r="B80" s="24">
        <f t="shared" si="9"/>
        <v>247.03976261127596</v>
      </c>
      <c r="C80" s="24">
        <f t="shared" si="10"/>
        <v>232.50801186943625</v>
      </c>
      <c r="D80" s="24">
        <f t="shared" si="11"/>
        <v>217.97626112759644</v>
      </c>
      <c r="E80" s="24">
        <f t="shared" si="12"/>
        <v>203.44451038575664</v>
      </c>
      <c r="F80" s="24">
        <f t="shared" si="13"/>
        <v>188.91275964391693</v>
      </c>
      <c r="G80" s="24">
        <f t="shared" si="14"/>
        <v>174.38100890207716</v>
      </c>
      <c r="H80" s="24">
        <f t="shared" si="15"/>
        <v>159.84925816023738</v>
      </c>
      <c r="I80" s="24">
        <f t="shared" si="16"/>
        <v>145.31750741839764</v>
      </c>
    </row>
    <row r="81" spans="1:9" ht="12.75">
      <c r="A81" s="19">
        <f t="shared" si="17"/>
        <v>213</v>
      </c>
      <c r="B81" s="24">
        <f t="shared" si="9"/>
        <v>248.20504451038573</v>
      </c>
      <c r="C81" s="24">
        <f t="shared" si="10"/>
        <v>233.60474777448073</v>
      </c>
      <c r="D81" s="24">
        <f t="shared" si="11"/>
        <v>219.0044510385757</v>
      </c>
      <c r="E81" s="24">
        <f t="shared" si="12"/>
        <v>204.4041543026706</v>
      </c>
      <c r="F81" s="24">
        <f t="shared" si="13"/>
        <v>189.8038575667656</v>
      </c>
      <c r="G81" s="24">
        <f t="shared" si="14"/>
        <v>175.20356083086054</v>
      </c>
      <c r="H81" s="24">
        <f t="shared" si="15"/>
        <v>160.6032640949555</v>
      </c>
      <c r="I81" s="24">
        <f t="shared" si="16"/>
        <v>146.00296735905044</v>
      </c>
    </row>
    <row r="82" spans="1:9" ht="12.75">
      <c r="A82" s="19">
        <f t="shared" si="17"/>
        <v>214</v>
      </c>
      <c r="B82" s="24">
        <f t="shared" si="9"/>
        <v>249.37032640949556</v>
      </c>
      <c r="C82" s="24">
        <f t="shared" si="10"/>
        <v>234.70148367952524</v>
      </c>
      <c r="D82" s="24">
        <f t="shared" si="11"/>
        <v>220.0326409495549</v>
      </c>
      <c r="E82" s="24">
        <f t="shared" si="12"/>
        <v>205.36379821958454</v>
      </c>
      <c r="F82" s="24">
        <f t="shared" si="13"/>
        <v>190.69495548961422</v>
      </c>
      <c r="G82" s="24">
        <f t="shared" si="14"/>
        <v>176.02611275964392</v>
      </c>
      <c r="H82" s="24">
        <f t="shared" si="15"/>
        <v>161.35727002967357</v>
      </c>
      <c r="I82" s="24">
        <f t="shared" si="16"/>
        <v>146.68842729970328</v>
      </c>
    </row>
    <row r="83" spans="1:9" ht="12.75">
      <c r="A83" s="19">
        <f t="shared" si="17"/>
        <v>215</v>
      </c>
      <c r="B83" s="24">
        <f t="shared" si="9"/>
        <v>250.53560830860536</v>
      </c>
      <c r="C83" s="24">
        <f t="shared" si="10"/>
        <v>235.79821958456972</v>
      </c>
      <c r="D83" s="24">
        <f t="shared" si="11"/>
        <v>221.0608308605341</v>
      </c>
      <c r="E83" s="24">
        <f t="shared" si="12"/>
        <v>206.32344213649853</v>
      </c>
      <c r="F83" s="24">
        <f t="shared" si="13"/>
        <v>191.5860534124629</v>
      </c>
      <c r="G83" s="24">
        <f t="shared" si="14"/>
        <v>176.8486646884273</v>
      </c>
      <c r="H83" s="24">
        <f t="shared" si="15"/>
        <v>162.1112759643917</v>
      </c>
      <c r="I83" s="24">
        <f t="shared" si="16"/>
        <v>147.37388724035608</v>
      </c>
    </row>
    <row r="84" spans="1:9" ht="12.75">
      <c r="A84" s="19">
        <f t="shared" si="17"/>
        <v>216</v>
      </c>
      <c r="B84" s="24">
        <f t="shared" si="9"/>
        <v>251.7008902077151</v>
      </c>
      <c r="C84" s="24">
        <f t="shared" si="10"/>
        <v>236.89495548961426</v>
      </c>
      <c r="D84" s="24">
        <f t="shared" si="11"/>
        <v>222.08902077151336</v>
      </c>
      <c r="E84" s="24">
        <f t="shared" si="12"/>
        <v>207.28308605341246</v>
      </c>
      <c r="F84" s="24">
        <f t="shared" si="13"/>
        <v>192.47715133531156</v>
      </c>
      <c r="G84" s="24">
        <f t="shared" si="14"/>
        <v>177.67121661721066</v>
      </c>
      <c r="H84" s="24">
        <f t="shared" si="15"/>
        <v>162.86528189910982</v>
      </c>
      <c r="I84" s="24">
        <f t="shared" si="16"/>
        <v>148.05934718100892</v>
      </c>
    </row>
    <row r="85" spans="1:9" ht="12.75">
      <c r="A85" s="19">
        <f t="shared" si="17"/>
        <v>217</v>
      </c>
      <c r="B85" s="24">
        <f t="shared" si="9"/>
        <v>252.8661721068249</v>
      </c>
      <c r="C85" s="24">
        <f t="shared" si="10"/>
        <v>237.9916913946588</v>
      </c>
      <c r="D85" s="24">
        <f t="shared" si="11"/>
        <v>223.11721068249255</v>
      </c>
      <c r="E85" s="24">
        <f t="shared" si="12"/>
        <v>208.24272997032637</v>
      </c>
      <c r="F85" s="24">
        <f t="shared" si="13"/>
        <v>193.36824925816026</v>
      </c>
      <c r="G85" s="24">
        <f t="shared" si="14"/>
        <v>178.49376854599407</v>
      </c>
      <c r="H85" s="24">
        <f t="shared" si="15"/>
        <v>163.6192878338279</v>
      </c>
      <c r="I85" s="24">
        <f t="shared" si="16"/>
        <v>148.74480712166172</v>
      </c>
    </row>
    <row r="86" spans="1:9" ht="12.75">
      <c r="A86" s="19">
        <f t="shared" si="17"/>
        <v>218</v>
      </c>
      <c r="B86" s="24">
        <f t="shared" si="9"/>
        <v>254.03145400593468</v>
      </c>
      <c r="C86" s="24">
        <f t="shared" si="10"/>
        <v>239.08842729970328</v>
      </c>
      <c r="D86" s="24">
        <f t="shared" si="11"/>
        <v>224.1454005934718</v>
      </c>
      <c r="E86" s="24">
        <f t="shared" si="12"/>
        <v>209.20237388724033</v>
      </c>
      <c r="F86" s="24">
        <f t="shared" si="13"/>
        <v>194.25934718100893</v>
      </c>
      <c r="G86" s="24">
        <f t="shared" si="14"/>
        <v>179.31632047477743</v>
      </c>
      <c r="H86" s="24">
        <f t="shared" si="15"/>
        <v>164.37329376854598</v>
      </c>
      <c r="I86" s="24">
        <f t="shared" si="16"/>
        <v>149.43026706231453</v>
      </c>
    </row>
    <row r="87" spans="1:9" ht="12.75">
      <c r="A87" s="19">
        <f t="shared" si="17"/>
        <v>219</v>
      </c>
      <c r="B87" s="24">
        <f t="shared" si="9"/>
        <v>255.1967359050445</v>
      </c>
      <c r="C87" s="24">
        <f t="shared" si="10"/>
        <v>240.1851632047478</v>
      </c>
      <c r="D87" s="24">
        <f t="shared" si="11"/>
        <v>225.17359050445106</v>
      </c>
      <c r="E87" s="24">
        <f t="shared" si="12"/>
        <v>210.1620178041543</v>
      </c>
      <c r="F87" s="24">
        <f t="shared" si="13"/>
        <v>195.15044510385758</v>
      </c>
      <c r="G87" s="24">
        <f t="shared" si="14"/>
        <v>180.1388724035608</v>
      </c>
      <c r="H87" s="24">
        <f t="shared" si="15"/>
        <v>165.1272997032641</v>
      </c>
      <c r="I87" s="24">
        <f t="shared" si="16"/>
        <v>150.11572700296736</v>
      </c>
    </row>
    <row r="88" spans="1:9" ht="12.75">
      <c r="A88" s="19">
        <f t="shared" si="17"/>
        <v>220</v>
      </c>
      <c r="B88" s="24">
        <f t="shared" si="9"/>
        <v>256.36201780415433</v>
      </c>
      <c r="C88" s="24">
        <f t="shared" si="10"/>
        <v>241.28189910979228</v>
      </c>
      <c r="D88" s="24">
        <f t="shared" si="11"/>
        <v>226.20178041543028</v>
      </c>
      <c r="E88" s="24">
        <f t="shared" si="12"/>
        <v>211.12166172106825</v>
      </c>
      <c r="F88" s="24">
        <f t="shared" si="13"/>
        <v>196.04154302670622</v>
      </c>
      <c r="G88" s="24">
        <f t="shared" si="14"/>
        <v>180.96142433234422</v>
      </c>
      <c r="H88" s="24">
        <f t="shared" si="15"/>
        <v>165.88130563798222</v>
      </c>
      <c r="I88" s="24">
        <f t="shared" si="16"/>
        <v>150.80118694362017</v>
      </c>
    </row>
    <row r="89" spans="1:9" ht="12.75">
      <c r="A89" s="19">
        <f t="shared" si="17"/>
        <v>221</v>
      </c>
      <c r="B89" s="24">
        <f t="shared" si="9"/>
        <v>257.5272997032641</v>
      </c>
      <c r="C89" s="24">
        <f t="shared" si="10"/>
        <v>242.3786350148368</v>
      </c>
      <c r="D89" s="24">
        <f t="shared" si="11"/>
        <v>227.22997032640947</v>
      </c>
      <c r="E89" s="24">
        <f t="shared" si="12"/>
        <v>212.08130563798218</v>
      </c>
      <c r="F89" s="24">
        <f t="shared" si="13"/>
        <v>196.9326409495549</v>
      </c>
      <c r="G89" s="24">
        <f t="shared" si="14"/>
        <v>181.78397626112758</v>
      </c>
      <c r="H89" s="24">
        <f t="shared" si="15"/>
        <v>166.6353115727003</v>
      </c>
      <c r="I89" s="24">
        <f t="shared" si="16"/>
        <v>151.486646884273</v>
      </c>
    </row>
    <row r="90" spans="1:9" ht="12.75">
      <c r="A90" s="19">
        <f t="shared" si="17"/>
        <v>222</v>
      </c>
      <c r="B90" s="24">
        <f t="shared" si="9"/>
        <v>258.6925816023739</v>
      </c>
      <c r="C90" s="24">
        <f t="shared" si="10"/>
        <v>243.47537091988136</v>
      </c>
      <c r="D90" s="24">
        <f t="shared" si="11"/>
        <v>228.25816023738872</v>
      </c>
      <c r="E90" s="24">
        <f t="shared" si="12"/>
        <v>213.0409495548961</v>
      </c>
      <c r="F90" s="24">
        <f t="shared" si="13"/>
        <v>197.82373887240357</v>
      </c>
      <c r="G90" s="24">
        <f t="shared" si="14"/>
        <v>182.606528189911</v>
      </c>
      <c r="H90" s="24">
        <f t="shared" si="15"/>
        <v>167.3893175074184</v>
      </c>
      <c r="I90" s="24">
        <f t="shared" si="16"/>
        <v>152.17210682492583</v>
      </c>
    </row>
    <row r="91" spans="1:9" ht="12.75">
      <c r="A91" s="19">
        <f t="shared" si="17"/>
        <v>223</v>
      </c>
      <c r="B91" s="24">
        <f t="shared" si="9"/>
        <v>259.8578635014836</v>
      </c>
      <c r="C91" s="24">
        <f t="shared" si="10"/>
        <v>244.57210682492584</v>
      </c>
      <c r="D91" s="24">
        <f t="shared" si="11"/>
        <v>229.28635014836797</v>
      </c>
      <c r="E91" s="24">
        <f t="shared" si="12"/>
        <v>214.00059347181008</v>
      </c>
      <c r="F91" s="24">
        <f t="shared" si="13"/>
        <v>198.71483679525224</v>
      </c>
      <c r="G91" s="24">
        <f t="shared" si="14"/>
        <v>183.42908011869434</v>
      </c>
      <c r="H91" s="24">
        <f t="shared" si="15"/>
        <v>168.1433234421365</v>
      </c>
      <c r="I91" s="24">
        <f t="shared" si="16"/>
        <v>152.85756676557864</v>
      </c>
    </row>
    <row r="92" spans="1:9" ht="12.75">
      <c r="A92" s="19">
        <f t="shared" si="17"/>
        <v>224</v>
      </c>
      <c r="B92" s="24">
        <f t="shared" si="9"/>
        <v>261.0231454005935</v>
      </c>
      <c r="C92" s="24">
        <f t="shared" si="10"/>
        <v>245.66884272997035</v>
      </c>
      <c r="D92" s="24">
        <f t="shared" si="11"/>
        <v>230.31454005934717</v>
      </c>
      <c r="E92" s="24">
        <f t="shared" si="12"/>
        <v>214.960237388724</v>
      </c>
      <c r="F92" s="24">
        <f t="shared" si="13"/>
        <v>199.60593471810088</v>
      </c>
      <c r="G92" s="24">
        <f t="shared" si="14"/>
        <v>184.25163204747773</v>
      </c>
      <c r="H92" s="24">
        <f t="shared" si="15"/>
        <v>168.89732937685463</v>
      </c>
      <c r="I92" s="24">
        <f t="shared" si="16"/>
        <v>153.54302670623147</v>
      </c>
    </row>
    <row r="93" spans="1:9" ht="12.75">
      <c r="A93" s="19">
        <f t="shared" si="17"/>
        <v>225</v>
      </c>
      <c r="B93" s="24">
        <f t="shared" si="9"/>
        <v>262.1884272997033</v>
      </c>
      <c r="C93" s="24">
        <f t="shared" si="10"/>
        <v>246.76557863501483</v>
      </c>
      <c r="D93" s="24">
        <f t="shared" si="11"/>
        <v>231.3427299703264</v>
      </c>
      <c r="E93" s="24">
        <f t="shared" si="12"/>
        <v>215.91988130563797</v>
      </c>
      <c r="F93" s="24">
        <f t="shared" si="13"/>
        <v>200.49703264094956</v>
      </c>
      <c r="G93" s="24">
        <f t="shared" si="14"/>
        <v>185.07418397626114</v>
      </c>
      <c r="H93" s="24">
        <f t="shared" si="15"/>
        <v>169.6513353115727</v>
      </c>
      <c r="I93" s="24">
        <f t="shared" si="16"/>
        <v>154.22848664688428</v>
      </c>
    </row>
    <row r="94" spans="1:9" ht="12.75">
      <c r="A94" s="19">
        <f t="shared" si="17"/>
        <v>226</v>
      </c>
      <c r="B94" s="24">
        <f t="shared" si="9"/>
        <v>263.353709198813</v>
      </c>
      <c r="C94" s="24">
        <f t="shared" si="10"/>
        <v>247.86231454005934</v>
      </c>
      <c r="D94" s="24">
        <f t="shared" si="11"/>
        <v>232.37091988130564</v>
      </c>
      <c r="E94" s="24">
        <f t="shared" si="12"/>
        <v>216.87952522255193</v>
      </c>
      <c r="F94" s="24">
        <f t="shared" si="13"/>
        <v>201.3881305637982</v>
      </c>
      <c r="G94" s="24">
        <f t="shared" si="14"/>
        <v>185.8967359050445</v>
      </c>
      <c r="H94" s="24">
        <f t="shared" si="15"/>
        <v>170.40534124629082</v>
      </c>
      <c r="I94" s="24">
        <f t="shared" si="16"/>
        <v>154.9139465875371</v>
      </c>
    </row>
    <row r="95" spans="1:9" ht="12.75">
      <c r="A95" s="19">
        <f t="shared" si="17"/>
        <v>227</v>
      </c>
      <c r="B95" s="24">
        <f t="shared" si="9"/>
        <v>264.5189910979228</v>
      </c>
      <c r="C95" s="24">
        <f t="shared" si="10"/>
        <v>248.95905044510388</v>
      </c>
      <c r="D95" s="24">
        <f t="shared" si="11"/>
        <v>233.3991097922849</v>
      </c>
      <c r="E95" s="24">
        <f t="shared" si="12"/>
        <v>217.83916913946584</v>
      </c>
      <c r="F95" s="24">
        <f t="shared" si="13"/>
        <v>202.2792284866469</v>
      </c>
      <c r="G95" s="24">
        <f t="shared" si="14"/>
        <v>186.71928783382785</v>
      </c>
      <c r="H95" s="24">
        <f t="shared" si="15"/>
        <v>171.1593471810089</v>
      </c>
      <c r="I95" s="24">
        <f t="shared" si="16"/>
        <v>155.59940652818992</v>
      </c>
    </row>
    <row r="96" spans="1:9" ht="12.75">
      <c r="A96" s="19">
        <f t="shared" si="17"/>
        <v>228</v>
      </c>
      <c r="B96" s="24">
        <f t="shared" si="9"/>
        <v>265.6842729970326</v>
      </c>
      <c r="C96" s="24">
        <f t="shared" si="10"/>
        <v>250.0557863501484</v>
      </c>
      <c r="D96" s="24">
        <f t="shared" si="11"/>
        <v>234.42729970326408</v>
      </c>
      <c r="E96" s="24">
        <f t="shared" si="12"/>
        <v>218.7988130563798</v>
      </c>
      <c r="F96" s="24">
        <f t="shared" si="13"/>
        <v>203.17032640949557</v>
      </c>
      <c r="G96" s="24">
        <f t="shared" si="14"/>
        <v>187.54183976261126</v>
      </c>
      <c r="H96" s="24">
        <f t="shared" si="15"/>
        <v>171.913353115727</v>
      </c>
      <c r="I96" s="24">
        <f t="shared" si="16"/>
        <v>156.28486646884275</v>
      </c>
    </row>
    <row r="97" spans="1:9" ht="12.75">
      <c r="A97" s="19">
        <f t="shared" si="17"/>
        <v>229</v>
      </c>
      <c r="B97" s="24">
        <f t="shared" si="9"/>
        <v>266.8495548961424</v>
      </c>
      <c r="C97" s="24">
        <f t="shared" si="10"/>
        <v>251.1525222551929</v>
      </c>
      <c r="D97" s="24">
        <f t="shared" si="11"/>
        <v>235.45548961424333</v>
      </c>
      <c r="E97" s="24">
        <f t="shared" si="12"/>
        <v>219.75845697329373</v>
      </c>
      <c r="F97" s="24">
        <f t="shared" si="13"/>
        <v>204.06142433234422</v>
      </c>
      <c r="G97" s="24">
        <f t="shared" si="14"/>
        <v>188.36439169139464</v>
      </c>
      <c r="H97" s="24">
        <f t="shared" si="15"/>
        <v>172.66735905044513</v>
      </c>
      <c r="I97" s="24">
        <f t="shared" si="16"/>
        <v>156.97032640949556</v>
      </c>
    </row>
    <row r="98" spans="1:9" ht="12.75">
      <c r="A98" s="19">
        <f t="shared" si="17"/>
        <v>230</v>
      </c>
      <c r="B98" s="24">
        <f t="shared" si="9"/>
        <v>268.0148367952522</v>
      </c>
      <c r="C98" s="24">
        <f t="shared" si="10"/>
        <v>252.2492581602374</v>
      </c>
      <c r="D98" s="24">
        <f t="shared" si="11"/>
        <v>236.48367952522256</v>
      </c>
      <c r="E98" s="24">
        <f t="shared" si="12"/>
        <v>220.71810089020772</v>
      </c>
      <c r="F98" s="24">
        <f t="shared" si="13"/>
        <v>204.9525222551929</v>
      </c>
      <c r="G98" s="24">
        <f t="shared" si="14"/>
        <v>189.18694362017806</v>
      </c>
      <c r="H98" s="24">
        <f t="shared" si="15"/>
        <v>173.42136498516322</v>
      </c>
      <c r="I98" s="24">
        <f t="shared" si="16"/>
        <v>157.6557863501484</v>
      </c>
    </row>
    <row r="99" spans="1:9" ht="12.75">
      <c r="A99" s="19">
        <f t="shared" si="17"/>
        <v>231</v>
      </c>
      <c r="B99" s="24">
        <f t="shared" si="9"/>
        <v>269.18011869436197</v>
      </c>
      <c r="C99" s="24">
        <f t="shared" si="10"/>
        <v>253.3459940652819</v>
      </c>
      <c r="D99" s="24">
        <f t="shared" si="11"/>
        <v>237.51186943620175</v>
      </c>
      <c r="E99" s="24">
        <f t="shared" si="12"/>
        <v>221.67774480712166</v>
      </c>
      <c r="F99" s="24">
        <f t="shared" si="13"/>
        <v>205.84362017804156</v>
      </c>
      <c r="G99" s="24">
        <f t="shared" si="14"/>
        <v>190.0094955489614</v>
      </c>
      <c r="H99" s="24">
        <f t="shared" si="15"/>
        <v>174.17537091988135</v>
      </c>
      <c r="I99" s="24">
        <f t="shared" si="16"/>
        <v>158.3412462908012</v>
      </c>
    </row>
    <row r="100" spans="1:9" ht="12.75">
      <c r="A100" s="19">
        <f t="shared" si="17"/>
        <v>232</v>
      </c>
      <c r="B100" s="24">
        <f t="shared" si="9"/>
        <v>270.34540059347177</v>
      </c>
      <c r="C100" s="24">
        <f t="shared" si="10"/>
        <v>254.44272997032644</v>
      </c>
      <c r="D100" s="24">
        <f t="shared" si="11"/>
        <v>238.540059347181</v>
      </c>
      <c r="E100" s="24">
        <f t="shared" si="12"/>
        <v>222.63738872403556</v>
      </c>
      <c r="F100" s="24">
        <f t="shared" si="13"/>
        <v>206.7347181008902</v>
      </c>
      <c r="G100" s="24">
        <f t="shared" si="14"/>
        <v>190.83204747774477</v>
      </c>
      <c r="H100" s="24">
        <f t="shared" si="15"/>
        <v>174.9293768545994</v>
      </c>
      <c r="I100" s="24">
        <f t="shared" si="16"/>
        <v>159.026706231454</v>
      </c>
    </row>
    <row r="101" spans="1:9" ht="12.75">
      <c r="A101" s="19">
        <f t="shared" si="17"/>
        <v>233</v>
      </c>
      <c r="B101" s="24">
        <f t="shared" si="9"/>
        <v>271.51068249258157</v>
      </c>
      <c r="C101" s="24">
        <f t="shared" si="10"/>
        <v>255.53946587537092</v>
      </c>
      <c r="D101" s="24">
        <f t="shared" si="11"/>
        <v>239.56824925816025</v>
      </c>
      <c r="E101" s="24">
        <f t="shared" si="12"/>
        <v>223.59703264094952</v>
      </c>
      <c r="F101" s="24">
        <f t="shared" si="13"/>
        <v>207.62581602373888</v>
      </c>
      <c r="G101" s="24">
        <f t="shared" si="14"/>
        <v>191.65459940652818</v>
      </c>
      <c r="H101" s="24">
        <f t="shared" si="15"/>
        <v>175.6833827893175</v>
      </c>
      <c r="I101" s="24">
        <f t="shared" si="16"/>
        <v>159.71216617210683</v>
      </c>
    </row>
    <row r="102" spans="1:9" ht="12.75">
      <c r="A102" s="19">
        <f t="shared" si="17"/>
        <v>234</v>
      </c>
      <c r="B102" s="24">
        <f t="shared" si="9"/>
        <v>272.67596439169137</v>
      </c>
      <c r="C102" s="24">
        <f t="shared" si="10"/>
        <v>256.6362017804155</v>
      </c>
      <c r="D102" s="24">
        <f t="shared" si="11"/>
        <v>240.59643916913947</v>
      </c>
      <c r="E102" s="24">
        <f t="shared" si="12"/>
        <v>224.55667655786348</v>
      </c>
      <c r="F102" s="24">
        <f t="shared" si="13"/>
        <v>208.51691394658752</v>
      </c>
      <c r="G102" s="24">
        <f t="shared" si="14"/>
        <v>192.47715133531156</v>
      </c>
      <c r="H102" s="24">
        <f t="shared" si="15"/>
        <v>176.43738872403563</v>
      </c>
      <c r="I102" s="24">
        <f t="shared" si="16"/>
        <v>160.39762611275964</v>
      </c>
    </row>
    <row r="103" spans="1:9" ht="12.75">
      <c r="A103" s="19">
        <f t="shared" si="17"/>
        <v>235</v>
      </c>
      <c r="B103" s="24">
        <f t="shared" si="9"/>
        <v>273.84124629080117</v>
      </c>
      <c r="C103" s="24">
        <f t="shared" si="10"/>
        <v>257.73293768545994</v>
      </c>
      <c r="D103" s="24">
        <f t="shared" si="11"/>
        <v>241.62462908011867</v>
      </c>
      <c r="E103" s="24">
        <f t="shared" si="12"/>
        <v>225.51632047477744</v>
      </c>
      <c r="F103" s="24">
        <f t="shared" si="13"/>
        <v>209.4080118694362</v>
      </c>
      <c r="G103" s="24">
        <f t="shared" si="14"/>
        <v>193.29970326409494</v>
      </c>
      <c r="H103" s="24">
        <f t="shared" si="15"/>
        <v>177.1913946587537</v>
      </c>
      <c r="I103" s="24">
        <f t="shared" si="16"/>
        <v>161.08308605341247</v>
      </c>
    </row>
    <row r="104" spans="1:9" ht="12.75">
      <c r="A104" s="16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6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6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6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6"/>
      <c r="B108" s="10"/>
      <c r="C108" s="10"/>
      <c r="D108" s="10"/>
      <c r="E108" s="10"/>
      <c r="F108" s="10"/>
      <c r="G108" s="10"/>
      <c r="H108" s="10"/>
      <c r="I108" s="10"/>
    </row>
  </sheetData>
  <sheetProtection password="BC77" sheet="1" selectLockedCells="1"/>
  <mergeCells count="4">
    <mergeCell ref="A1:I1"/>
    <mergeCell ref="A2:E4"/>
    <mergeCell ref="B10:I10"/>
    <mergeCell ref="A11:A12"/>
  </mergeCells>
  <printOptions/>
  <pageMargins left="1" right="0.75" top="0.5" bottom="0.6" header="0.5" footer="0.5"/>
  <pageSetup orientation="portrait" scale="81" r:id="rId2"/>
  <headerFooter alignWithMargins="0">
    <oddFooter>&amp;CProAg is an equal opportunity provider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17.375" style="0" customWidth="1"/>
    <col min="2" max="7" width="11.125" style="0" customWidth="1"/>
  </cols>
  <sheetData>
    <row r="1" spans="1:11" ht="23.2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26" t="s">
        <v>4</v>
      </c>
      <c r="K1" s="26"/>
    </row>
    <row r="2" spans="1:9" ht="8.25" customHeight="1">
      <c r="A2" s="36" t="s">
        <v>10</v>
      </c>
      <c r="B2" s="37"/>
      <c r="C2" s="37"/>
      <c r="D2" s="37"/>
      <c r="E2" s="37"/>
      <c r="F2" s="29"/>
      <c r="G2" s="29"/>
      <c r="H2" s="27"/>
      <c r="I2" s="28"/>
    </row>
    <row r="3" spans="1:8" ht="12.75">
      <c r="A3" s="37"/>
      <c r="B3" s="37"/>
      <c r="C3" s="37"/>
      <c r="D3" s="37"/>
      <c r="E3" s="37"/>
      <c r="F3" s="4"/>
      <c r="G3" s="4"/>
      <c r="H3" s="2"/>
    </row>
    <row r="4" spans="1:9" ht="18">
      <c r="A4" s="37"/>
      <c r="B4" s="37"/>
      <c r="C4" s="37"/>
      <c r="D4" s="37"/>
      <c r="E4" s="37"/>
      <c r="F4" s="3"/>
      <c r="G4" s="7"/>
      <c r="H4" s="1"/>
      <c r="I4" s="6"/>
    </row>
    <row r="5" spans="1:9" ht="18">
      <c r="A5" s="17" t="s">
        <v>0</v>
      </c>
      <c r="B5" s="25">
        <v>11.36</v>
      </c>
      <c r="C5" s="20" t="s">
        <v>7</v>
      </c>
      <c r="D5" s="11"/>
      <c r="E5" s="11"/>
      <c r="F5" s="11"/>
      <c r="G5" s="11"/>
      <c r="H5" s="1"/>
      <c r="I5" s="6"/>
    </row>
    <row r="6" spans="1:9" ht="15.75">
      <c r="A6" s="17" t="s">
        <v>1</v>
      </c>
      <c r="B6" s="25">
        <v>9.35</v>
      </c>
      <c r="C6" s="20" t="s">
        <v>8</v>
      </c>
      <c r="D6" s="1"/>
      <c r="E6" s="1"/>
      <c r="F6" s="1"/>
      <c r="G6" s="1"/>
      <c r="H6" s="1"/>
      <c r="I6" s="6"/>
    </row>
    <row r="7" spans="1:9" ht="15.75">
      <c r="A7" s="17" t="s">
        <v>5</v>
      </c>
      <c r="B7" s="18">
        <f>IF(B5=0,"",(B6/B5)-1)</f>
        <v>-0.17693661971830987</v>
      </c>
      <c r="C7" s="1"/>
      <c r="D7" s="1"/>
      <c r="E7" s="1"/>
      <c r="F7" s="1"/>
      <c r="G7" s="1"/>
      <c r="H7" s="1"/>
      <c r="I7" s="6"/>
    </row>
    <row r="8" spans="1:9" ht="7.5" customHeight="1">
      <c r="A8" s="1"/>
      <c r="B8" s="1"/>
      <c r="C8" s="1"/>
      <c r="D8" s="1"/>
      <c r="E8" s="1"/>
      <c r="F8" s="1"/>
      <c r="G8" s="1"/>
      <c r="H8" s="1"/>
      <c r="I8" s="6"/>
    </row>
    <row r="9" spans="1:10" ht="13.5" thickTop="1">
      <c r="A9" s="5"/>
      <c r="B9" s="8"/>
      <c r="C9" s="8"/>
      <c r="D9" s="8"/>
      <c r="E9" s="8"/>
      <c r="F9" s="13"/>
      <c r="G9" s="13"/>
      <c r="H9" s="8"/>
      <c r="I9" s="14"/>
      <c r="J9" s="2"/>
    </row>
    <row r="10" spans="1:10" ht="12.75">
      <c r="A10" s="21" t="s">
        <v>3</v>
      </c>
      <c r="B10" s="34" t="s">
        <v>2</v>
      </c>
      <c r="C10" s="34"/>
      <c r="D10" s="34"/>
      <c r="E10" s="34"/>
      <c r="F10" s="34"/>
      <c r="G10" s="34"/>
      <c r="H10" s="34"/>
      <c r="I10" s="35"/>
      <c r="J10" s="2"/>
    </row>
    <row r="11" spans="1:10" ht="14.25" customHeight="1">
      <c r="A11" s="32" t="s">
        <v>9</v>
      </c>
      <c r="B11" s="22">
        <v>85</v>
      </c>
      <c r="C11" s="22">
        <v>80</v>
      </c>
      <c r="D11" s="22">
        <v>75</v>
      </c>
      <c r="E11" s="22">
        <v>70</v>
      </c>
      <c r="F11" s="22">
        <v>65</v>
      </c>
      <c r="G11" s="22">
        <v>60</v>
      </c>
      <c r="H11" s="22">
        <v>55</v>
      </c>
      <c r="I11" s="23">
        <v>50</v>
      </c>
      <c r="J11" s="2"/>
    </row>
    <row r="12" spans="1:10" ht="13.5" thickBot="1">
      <c r="A12" s="33"/>
      <c r="B12" s="9"/>
      <c r="C12" s="9"/>
      <c r="D12" s="12"/>
      <c r="E12" s="12"/>
      <c r="F12" s="12"/>
      <c r="G12" s="12"/>
      <c r="H12" s="12"/>
      <c r="I12" s="15"/>
      <c r="J12" s="2"/>
    </row>
    <row r="13" spans="1:10" ht="13.5" thickTop="1">
      <c r="A13" s="30">
        <v>42</v>
      </c>
      <c r="B13" s="24">
        <f aca="true" t="shared" si="0" ref="B13:B24">$A13*0.85*$B$5/$B$6</f>
        <v>43.37454545454545</v>
      </c>
      <c r="C13" s="24">
        <f aca="true" t="shared" si="1" ref="C13:C24">$A13*0.8*$B$5/$B$6</f>
        <v>40.82310160427807</v>
      </c>
      <c r="D13" s="24">
        <f aca="true" t="shared" si="2" ref="D13:D25">A13*0.75*$B$5/$B$6</f>
        <v>38.2716577540107</v>
      </c>
      <c r="E13" s="24">
        <f aca="true" t="shared" si="3" ref="E13:E24">A13*0.7*$B$5/$B$6</f>
        <v>35.720213903743314</v>
      </c>
      <c r="F13" s="24">
        <f aca="true" t="shared" si="4" ref="F13:F24">A13*0.65*$B$5/$B$6</f>
        <v>33.16877005347594</v>
      </c>
      <c r="G13" s="24">
        <f aca="true" t="shared" si="5" ref="G13:G24">A13*0.6*$B$5/$B$6</f>
        <v>30.617326203208556</v>
      </c>
      <c r="H13" s="24">
        <f aca="true" t="shared" si="6" ref="H13:H24">A13*0.55*$B$5/$B$6</f>
        <v>28.065882352941177</v>
      </c>
      <c r="I13" s="24">
        <f aca="true" t="shared" si="7" ref="I13:I24">A13*0.5*$B$5/$B$6</f>
        <v>25.514438502673798</v>
      </c>
      <c r="J13" s="2"/>
    </row>
    <row r="14" spans="1:10" ht="12.75">
      <c r="A14" s="19">
        <f aca="true" t="shared" si="8" ref="A14:A25">A13+1</f>
        <v>43</v>
      </c>
      <c r="B14" s="24">
        <f t="shared" si="0"/>
        <v>44.407272727272726</v>
      </c>
      <c r="C14" s="24">
        <f t="shared" si="1"/>
        <v>41.795080213903745</v>
      </c>
      <c r="D14" s="24">
        <f t="shared" si="2"/>
        <v>39.18288770053476</v>
      </c>
      <c r="E14" s="24">
        <f t="shared" si="3"/>
        <v>36.570695187165775</v>
      </c>
      <c r="F14" s="24">
        <f t="shared" si="4"/>
        <v>33.958502673796794</v>
      </c>
      <c r="G14" s="24">
        <f t="shared" si="5"/>
        <v>31.346310160427805</v>
      </c>
      <c r="H14" s="24">
        <f t="shared" si="6"/>
        <v>28.734117647058824</v>
      </c>
      <c r="I14" s="24">
        <f t="shared" si="7"/>
        <v>26.12192513368984</v>
      </c>
      <c r="J14" s="2"/>
    </row>
    <row r="15" spans="1:10" ht="12.75">
      <c r="A15" s="19">
        <f t="shared" si="8"/>
        <v>44</v>
      </c>
      <c r="B15" s="24">
        <f t="shared" si="0"/>
        <v>45.44</v>
      </c>
      <c r="C15" s="24">
        <f t="shared" si="1"/>
        <v>42.76705882352942</v>
      </c>
      <c r="D15" s="24">
        <f t="shared" si="2"/>
        <v>40.09411764705882</v>
      </c>
      <c r="E15" s="24">
        <f t="shared" si="3"/>
        <v>37.421176470588236</v>
      </c>
      <c r="F15" s="24">
        <f t="shared" si="4"/>
        <v>34.74823529411765</v>
      </c>
      <c r="G15" s="24">
        <f t="shared" si="5"/>
        <v>32.07529411764706</v>
      </c>
      <c r="H15" s="24">
        <f t="shared" si="6"/>
        <v>29.402352941176474</v>
      </c>
      <c r="I15" s="24">
        <f t="shared" si="7"/>
        <v>26.729411764705883</v>
      </c>
      <c r="J15" s="2" t="s">
        <v>4</v>
      </c>
    </row>
    <row r="16" spans="1:10" ht="12.75">
      <c r="A16" s="19">
        <f t="shared" si="8"/>
        <v>45</v>
      </c>
      <c r="B16" s="24">
        <f t="shared" si="0"/>
        <v>46.47272727272727</v>
      </c>
      <c r="C16" s="24">
        <f t="shared" si="1"/>
        <v>43.73903743315508</v>
      </c>
      <c r="D16" s="24">
        <f t="shared" si="2"/>
        <v>41.00534759358289</v>
      </c>
      <c r="E16" s="24">
        <f t="shared" si="3"/>
        <v>38.27165775401069</v>
      </c>
      <c r="F16" s="24">
        <f t="shared" si="4"/>
        <v>35.537967914438504</v>
      </c>
      <c r="G16" s="24">
        <f t="shared" si="5"/>
        <v>32.80427807486631</v>
      </c>
      <c r="H16" s="24">
        <f t="shared" si="6"/>
        <v>30.07058823529412</v>
      </c>
      <c r="I16" s="24">
        <f t="shared" si="7"/>
        <v>27.336898395721924</v>
      </c>
      <c r="J16" s="2"/>
    </row>
    <row r="17" spans="1:10" ht="12.75">
      <c r="A17" s="19">
        <f t="shared" si="8"/>
        <v>46</v>
      </c>
      <c r="B17" s="24">
        <f t="shared" si="0"/>
        <v>47.50545454545455</v>
      </c>
      <c r="C17" s="24">
        <f t="shared" si="1"/>
        <v>44.71101604278075</v>
      </c>
      <c r="D17" s="24">
        <f t="shared" si="2"/>
        <v>41.91657754010695</v>
      </c>
      <c r="E17" s="24">
        <f t="shared" si="3"/>
        <v>39.12213903743315</v>
      </c>
      <c r="F17" s="24">
        <f t="shared" si="4"/>
        <v>36.32770053475936</v>
      </c>
      <c r="G17" s="24">
        <f t="shared" si="5"/>
        <v>33.53326203208556</v>
      </c>
      <c r="H17" s="24">
        <f t="shared" si="6"/>
        <v>30.738823529411768</v>
      </c>
      <c r="I17" s="24">
        <f t="shared" si="7"/>
        <v>27.944385026737965</v>
      </c>
      <c r="J17" s="2"/>
    </row>
    <row r="18" spans="1:10" ht="12.75">
      <c r="A18" s="19">
        <f t="shared" si="8"/>
        <v>47</v>
      </c>
      <c r="B18" s="24">
        <f t="shared" si="0"/>
        <v>48.53818181818181</v>
      </c>
      <c r="C18" s="24">
        <f t="shared" si="1"/>
        <v>45.682994652406414</v>
      </c>
      <c r="D18" s="24">
        <f t="shared" si="2"/>
        <v>42.827807486631016</v>
      </c>
      <c r="E18" s="24">
        <f t="shared" si="3"/>
        <v>39.97262032085561</v>
      </c>
      <c r="F18" s="24">
        <f t="shared" si="4"/>
        <v>37.117433155080214</v>
      </c>
      <c r="G18" s="24">
        <f t="shared" si="5"/>
        <v>34.26224598930481</v>
      </c>
      <c r="H18" s="24">
        <f t="shared" si="6"/>
        <v>31.407058823529415</v>
      </c>
      <c r="I18" s="24">
        <f t="shared" si="7"/>
        <v>28.55187165775401</v>
      </c>
      <c r="J18" s="2" t="s">
        <v>4</v>
      </c>
    </row>
    <row r="19" spans="1:10" ht="12.75">
      <c r="A19" s="19">
        <f t="shared" si="8"/>
        <v>48</v>
      </c>
      <c r="B19" s="24">
        <f t="shared" si="0"/>
        <v>49.57090909090908</v>
      </c>
      <c r="C19" s="24">
        <f t="shared" si="1"/>
        <v>46.654973262032094</v>
      </c>
      <c r="D19" s="24">
        <f t="shared" si="2"/>
        <v>43.73903743315508</v>
      </c>
      <c r="E19" s="24">
        <f t="shared" si="3"/>
        <v>40.823101604278065</v>
      </c>
      <c r="F19" s="24">
        <f t="shared" si="4"/>
        <v>37.907165775401076</v>
      </c>
      <c r="G19" s="24">
        <f t="shared" si="5"/>
        <v>34.99122994652406</v>
      </c>
      <c r="H19" s="24">
        <f t="shared" si="6"/>
        <v>32.07529411764706</v>
      </c>
      <c r="I19" s="24">
        <f t="shared" si="7"/>
        <v>29.159358288770054</v>
      </c>
      <c r="J19" s="2" t="s">
        <v>4</v>
      </c>
    </row>
    <row r="20" spans="1:10" ht="12.75">
      <c r="A20" s="19">
        <f t="shared" si="8"/>
        <v>49</v>
      </c>
      <c r="B20" s="24">
        <f t="shared" si="0"/>
        <v>50.60363636363636</v>
      </c>
      <c r="C20" s="24">
        <f t="shared" si="1"/>
        <v>47.62695187165776</v>
      </c>
      <c r="D20" s="24">
        <f t="shared" si="2"/>
        <v>44.65026737967914</v>
      </c>
      <c r="E20" s="24">
        <f t="shared" si="3"/>
        <v>41.67358288770053</v>
      </c>
      <c r="F20" s="24">
        <f t="shared" si="4"/>
        <v>38.696898395721924</v>
      </c>
      <c r="G20" s="24">
        <f t="shared" si="5"/>
        <v>35.720213903743314</v>
      </c>
      <c r="H20" s="24">
        <f t="shared" si="6"/>
        <v>32.74352941176471</v>
      </c>
      <c r="I20" s="24">
        <f t="shared" si="7"/>
        <v>29.766844919786095</v>
      </c>
      <c r="J20" s="2" t="s">
        <v>4</v>
      </c>
    </row>
    <row r="21" spans="1:10" ht="12.75">
      <c r="A21" s="19">
        <f t="shared" si="8"/>
        <v>50</v>
      </c>
      <c r="B21" s="24">
        <f t="shared" si="0"/>
        <v>51.63636363636363</v>
      </c>
      <c r="C21" s="24">
        <f t="shared" si="1"/>
        <v>48.598930481283425</v>
      </c>
      <c r="D21" s="24">
        <f t="shared" si="2"/>
        <v>45.56149732620321</v>
      </c>
      <c r="E21" s="24">
        <f t="shared" si="3"/>
        <v>42.524064171122994</v>
      </c>
      <c r="F21" s="24">
        <f t="shared" si="4"/>
        <v>39.48663101604278</v>
      </c>
      <c r="G21" s="24">
        <f t="shared" si="5"/>
        <v>36.44919786096256</v>
      </c>
      <c r="H21" s="24">
        <f t="shared" si="6"/>
        <v>33.411764705882355</v>
      </c>
      <c r="I21" s="24">
        <f t="shared" si="7"/>
        <v>30.37433155080214</v>
      </c>
      <c r="J21" s="2"/>
    </row>
    <row r="22" spans="1:10" ht="12.75">
      <c r="A22" s="19">
        <f t="shared" si="8"/>
        <v>51</v>
      </c>
      <c r="B22" s="24">
        <f t="shared" si="0"/>
        <v>52.66909090909091</v>
      </c>
      <c r="C22" s="24">
        <f t="shared" si="1"/>
        <v>49.57090909090909</v>
      </c>
      <c r="D22" s="24">
        <f t="shared" si="2"/>
        <v>46.47272727272727</v>
      </c>
      <c r="E22" s="24">
        <f t="shared" si="3"/>
        <v>43.37454545454545</v>
      </c>
      <c r="F22" s="24">
        <f t="shared" si="4"/>
        <v>40.276363636363634</v>
      </c>
      <c r="G22" s="24">
        <f t="shared" si="5"/>
        <v>37.17818181818182</v>
      </c>
      <c r="H22" s="24">
        <f t="shared" si="6"/>
        <v>34.08</v>
      </c>
      <c r="I22" s="24">
        <f t="shared" si="7"/>
        <v>30.981818181818184</v>
      </c>
      <c r="J22" s="2"/>
    </row>
    <row r="23" spans="1:10" ht="12.75">
      <c r="A23" s="19">
        <f t="shared" si="8"/>
        <v>52</v>
      </c>
      <c r="B23" s="24">
        <f t="shared" si="0"/>
        <v>53.701818181818176</v>
      </c>
      <c r="C23" s="24">
        <f t="shared" si="1"/>
        <v>50.542887700534756</v>
      </c>
      <c r="D23" s="24">
        <f t="shared" si="2"/>
        <v>47.383957219251336</v>
      </c>
      <c r="E23" s="24">
        <f t="shared" si="3"/>
        <v>44.22502673796791</v>
      </c>
      <c r="F23" s="24">
        <f t="shared" si="4"/>
        <v>41.066096256684496</v>
      </c>
      <c r="G23" s="24">
        <f t="shared" si="5"/>
        <v>37.90716577540107</v>
      </c>
      <c r="H23" s="24">
        <f t="shared" si="6"/>
        <v>34.74823529411765</v>
      </c>
      <c r="I23" s="24">
        <f t="shared" si="7"/>
        <v>31.58930481283423</v>
      </c>
      <c r="J23" s="2"/>
    </row>
    <row r="24" spans="1:10" ht="12.75">
      <c r="A24" s="19">
        <f t="shared" si="8"/>
        <v>53</v>
      </c>
      <c r="B24" s="24">
        <f t="shared" si="0"/>
        <v>54.73454545454545</v>
      </c>
      <c r="C24" s="24">
        <f t="shared" si="1"/>
        <v>51.514866310160436</v>
      </c>
      <c r="D24" s="24">
        <f t="shared" si="2"/>
        <v>48.2951871657754</v>
      </c>
      <c r="E24" s="24">
        <f t="shared" si="3"/>
        <v>45.07550802139036</v>
      </c>
      <c r="F24" s="24">
        <f t="shared" si="4"/>
        <v>41.85582887700535</v>
      </c>
      <c r="G24" s="24">
        <f t="shared" si="5"/>
        <v>38.63614973262032</v>
      </c>
      <c r="H24" s="24">
        <f t="shared" si="6"/>
        <v>35.4164705882353</v>
      </c>
      <c r="I24" s="24">
        <f t="shared" si="7"/>
        <v>32.196791443850266</v>
      </c>
      <c r="J24" s="2" t="s">
        <v>4</v>
      </c>
    </row>
    <row r="25" spans="1:10" ht="12.75">
      <c r="A25" s="19">
        <f t="shared" si="8"/>
        <v>54</v>
      </c>
      <c r="B25" s="24">
        <f aca="true" t="shared" si="9" ref="B25:B56">$A25*0.85*$B$5/$B$6</f>
        <v>55.767272727272726</v>
      </c>
      <c r="C25" s="24">
        <f aca="true" t="shared" si="10" ref="C25:C56">$A25*0.8*$B$5/$B$6</f>
        <v>52.4868449197861</v>
      </c>
      <c r="D25" s="24">
        <f t="shared" si="2"/>
        <v>49.20641711229946</v>
      </c>
      <c r="E25" s="24">
        <f aca="true" t="shared" si="11" ref="E25:E56">A25*0.7*$B$5/$B$6</f>
        <v>45.92598930481283</v>
      </c>
      <c r="F25" s="24">
        <f aca="true" t="shared" si="12" ref="F25:F56">A25*0.65*$B$5/$B$6</f>
        <v>42.645561497326206</v>
      </c>
      <c r="G25" s="24">
        <f aca="true" t="shared" si="13" ref="G25:G56">A25*0.6*$B$5/$B$6</f>
        <v>39.36513368983957</v>
      </c>
      <c r="H25" s="24">
        <f aca="true" t="shared" si="14" ref="H25:H56">A25*0.55*$B$5/$B$6</f>
        <v>36.08470588235294</v>
      </c>
      <c r="I25" s="24">
        <f aca="true" t="shared" si="15" ref="I25:I56">A25*0.5*$B$5/$B$6</f>
        <v>32.80427807486631</v>
      </c>
      <c r="J25" s="2"/>
    </row>
    <row r="26" spans="1:10" ht="12.75">
      <c r="A26" s="19">
        <f aca="true" t="shared" si="16" ref="A26:A57">A25+1</f>
        <v>55</v>
      </c>
      <c r="B26" s="24">
        <f t="shared" si="9"/>
        <v>56.8</v>
      </c>
      <c r="C26" s="24">
        <f t="shared" si="10"/>
        <v>53.45882352941177</v>
      </c>
      <c r="D26" s="24">
        <f aca="true" t="shared" si="17" ref="D26:D57">A26*0.75*$B$5/$B$6</f>
        <v>50.11764705882353</v>
      </c>
      <c r="E26" s="24">
        <f t="shared" si="11"/>
        <v>46.77647058823529</v>
      </c>
      <c r="F26" s="24">
        <f t="shared" si="12"/>
        <v>43.43529411764706</v>
      </c>
      <c r="G26" s="24">
        <f t="shared" si="13"/>
        <v>40.09411764705882</v>
      </c>
      <c r="H26" s="24">
        <f t="shared" si="14"/>
        <v>36.75294117647059</v>
      </c>
      <c r="I26" s="24">
        <f t="shared" si="15"/>
        <v>33.411764705882355</v>
      </c>
      <c r="J26" s="2" t="s">
        <v>4</v>
      </c>
    </row>
    <row r="27" spans="1:10" ht="12.75">
      <c r="A27" s="19">
        <f t="shared" si="16"/>
        <v>56</v>
      </c>
      <c r="B27" s="24">
        <f t="shared" si="9"/>
        <v>57.832727272727276</v>
      </c>
      <c r="C27" s="24">
        <f t="shared" si="10"/>
        <v>54.43080213903743</v>
      </c>
      <c r="D27" s="24">
        <f t="shared" si="17"/>
        <v>51.028877005347596</v>
      </c>
      <c r="E27" s="24">
        <f t="shared" si="11"/>
        <v>47.62695187165775</v>
      </c>
      <c r="F27" s="24">
        <f t="shared" si="12"/>
        <v>44.22502673796791</v>
      </c>
      <c r="G27" s="24">
        <f t="shared" si="13"/>
        <v>40.82310160427807</v>
      </c>
      <c r="H27" s="24">
        <f t="shared" si="14"/>
        <v>37.42117647058824</v>
      </c>
      <c r="I27" s="24">
        <f t="shared" si="15"/>
        <v>34.01925133689839</v>
      </c>
      <c r="J27" s="2" t="s">
        <v>4</v>
      </c>
    </row>
    <row r="28" spans="1:10" ht="12.75">
      <c r="A28" s="19">
        <f t="shared" si="16"/>
        <v>57</v>
      </c>
      <c r="B28" s="24">
        <f t="shared" si="9"/>
        <v>58.86545454545454</v>
      </c>
      <c r="C28" s="24">
        <f t="shared" si="10"/>
        <v>55.4027807486631</v>
      </c>
      <c r="D28" s="24">
        <f t="shared" si="17"/>
        <v>51.940106951871655</v>
      </c>
      <c r="E28" s="24">
        <f t="shared" si="11"/>
        <v>48.47743315508021</v>
      </c>
      <c r="F28" s="24">
        <f t="shared" si="12"/>
        <v>45.01475935828878</v>
      </c>
      <c r="G28" s="24">
        <f t="shared" si="13"/>
        <v>41.55208556149732</v>
      </c>
      <c r="H28" s="24">
        <f t="shared" si="14"/>
        <v>38.089411764705886</v>
      </c>
      <c r="I28" s="24">
        <f t="shared" si="15"/>
        <v>34.62673796791444</v>
      </c>
      <c r="J28" s="2"/>
    </row>
    <row r="29" spans="1:10" ht="12.75">
      <c r="A29" s="19">
        <f t="shared" si="16"/>
        <v>58</v>
      </c>
      <c r="B29" s="24">
        <f t="shared" si="9"/>
        <v>59.89818181818181</v>
      </c>
      <c r="C29" s="24">
        <f t="shared" si="10"/>
        <v>56.37475935828878</v>
      </c>
      <c r="D29" s="24">
        <f t="shared" si="17"/>
        <v>52.85133689839572</v>
      </c>
      <c r="E29" s="24">
        <f t="shared" si="11"/>
        <v>49.32791443850267</v>
      </c>
      <c r="F29" s="24">
        <f t="shared" si="12"/>
        <v>45.804491978609626</v>
      </c>
      <c r="G29" s="24">
        <f t="shared" si="13"/>
        <v>42.28106951871658</v>
      </c>
      <c r="H29" s="24">
        <f t="shared" si="14"/>
        <v>38.75764705882353</v>
      </c>
      <c r="I29" s="24">
        <f t="shared" si="15"/>
        <v>35.23422459893048</v>
      </c>
      <c r="J29" s="2"/>
    </row>
    <row r="30" spans="1:10" ht="12.75">
      <c r="A30" s="19">
        <f t="shared" si="16"/>
        <v>59</v>
      </c>
      <c r="B30" s="24">
        <f t="shared" si="9"/>
        <v>60.93090909090909</v>
      </c>
      <c r="C30" s="24">
        <f t="shared" si="10"/>
        <v>57.34673796791444</v>
      </c>
      <c r="D30" s="24">
        <f t="shared" si="17"/>
        <v>53.76256684491978</v>
      </c>
      <c r="E30" s="24">
        <f t="shared" si="11"/>
        <v>50.17839572192513</v>
      </c>
      <c r="F30" s="24">
        <f t="shared" si="12"/>
        <v>46.59422459893048</v>
      </c>
      <c r="G30" s="24">
        <f t="shared" si="13"/>
        <v>43.01005347593583</v>
      </c>
      <c r="H30" s="24">
        <f t="shared" si="14"/>
        <v>39.42588235294118</v>
      </c>
      <c r="I30" s="24">
        <f t="shared" si="15"/>
        <v>35.841711229946526</v>
      </c>
      <c r="J30" s="2"/>
    </row>
    <row r="31" spans="1:10" ht="12.75">
      <c r="A31" s="19">
        <f t="shared" si="16"/>
        <v>60</v>
      </c>
      <c r="B31" s="24">
        <f t="shared" si="9"/>
        <v>61.96363636363637</v>
      </c>
      <c r="C31" s="24">
        <f t="shared" si="10"/>
        <v>58.31871657754011</v>
      </c>
      <c r="D31" s="24">
        <f t="shared" si="17"/>
        <v>54.67379679144385</v>
      </c>
      <c r="E31" s="24">
        <f t="shared" si="11"/>
        <v>51.028877005347596</v>
      </c>
      <c r="F31" s="24">
        <f t="shared" si="12"/>
        <v>47.383957219251336</v>
      </c>
      <c r="G31" s="24">
        <f t="shared" si="13"/>
        <v>43.73903743315508</v>
      </c>
      <c r="H31" s="24">
        <f t="shared" si="14"/>
        <v>40.09411764705882</v>
      </c>
      <c r="I31" s="24">
        <f t="shared" si="15"/>
        <v>36.44919786096256</v>
      </c>
      <c r="J31" s="2"/>
    </row>
    <row r="32" spans="1:10" ht="12.75">
      <c r="A32" s="19">
        <f t="shared" si="16"/>
        <v>61</v>
      </c>
      <c r="B32" s="24">
        <f t="shared" si="9"/>
        <v>62.99636363636363</v>
      </c>
      <c r="C32" s="24">
        <f t="shared" si="10"/>
        <v>59.29069518716578</v>
      </c>
      <c r="D32" s="24">
        <f t="shared" si="17"/>
        <v>55.58502673796792</v>
      </c>
      <c r="E32" s="24">
        <f t="shared" si="11"/>
        <v>51.87935828877005</v>
      </c>
      <c r="F32" s="24">
        <f t="shared" si="12"/>
        <v>48.17368983957219</v>
      </c>
      <c r="G32" s="24">
        <f t="shared" si="13"/>
        <v>44.46802139037433</v>
      </c>
      <c r="H32" s="24">
        <f t="shared" si="14"/>
        <v>40.762352941176474</v>
      </c>
      <c r="I32" s="24">
        <f t="shared" si="15"/>
        <v>37.05668449197861</v>
      </c>
      <c r="J32" s="2"/>
    </row>
    <row r="33" spans="1:10" ht="12.75">
      <c r="A33" s="19">
        <f t="shared" si="16"/>
        <v>62</v>
      </c>
      <c r="B33" s="24">
        <f t="shared" si="9"/>
        <v>64.0290909090909</v>
      </c>
      <c r="C33" s="24">
        <f t="shared" si="10"/>
        <v>60.26267379679145</v>
      </c>
      <c r="D33" s="24">
        <f t="shared" si="17"/>
        <v>56.49625668449198</v>
      </c>
      <c r="E33" s="24">
        <f t="shared" si="11"/>
        <v>52.72983957219251</v>
      </c>
      <c r="F33" s="24">
        <f t="shared" si="12"/>
        <v>48.96342245989305</v>
      </c>
      <c r="G33" s="24">
        <f t="shared" si="13"/>
        <v>45.197005347593574</v>
      </c>
      <c r="H33" s="24">
        <f t="shared" si="14"/>
        <v>41.43058823529412</v>
      </c>
      <c r="I33" s="24">
        <f t="shared" si="15"/>
        <v>37.66417112299465</v>
      </c>
      <c r="J33" s="2"/>
    </row>
    <row r="34" spans="1:9" ht="12.75">
      <c r="A34" s="19">
        <f t="shared" si="16"/>
        <v>63</v>
      </c>
      <c r="B34" s="24">
        <f t="shared" si="9"/>
        <v>65.06181818181818</v>
      </c>
      <c r="C34" s="24">
        <f t="shared" si="10"/>
        <v>61.23465240641711</v>
      </c>
      <c r="D34" s="24">
        <f t="shared" si="17"/>
        <v>57.40748663101604</v>
      </c>
      <c r="E34" s="24">
        <f t="shared" si="11"/>
        <v>53.580320855614964</v>
      </c>
      <c r="F34" s="24">
        <f t="shared" si="12"/>
        <v>49.75315508021391</v>
      </c>
      <c r="G34" s="24">
        <f t="shared" si="13"/>
        <v>45.92598930481283</v>
      </c>
      <c r="H34" s="24">
        <f t="shared" si="14"/>
        <v>42.09882352941177</v>
      </c>
      <c r="I34" s="24">
        <f t="shared" si="15"/>
        <v>38.2716577540107</v>
      </c>
    </row>
    <row r="35" spans="1:9" ht="12.75">
      <c r="A35" s="19">
        <f t="shared" si="16"/>
        <v>64</v>
      </c>
      <c r="B35" s="24">
        <f t="shared" si="9"/>
        <v>66.09454545454545</v>
      </c>
      <c r="C35" s="24">
        <f t="shared" si="10"/>
        <v>62.20663101604278</v>
      </c>
      <c r="D35" s="24">
        <f t="shared" si="17"/>
        <v>58.31871657754011</v>
      </c>
      <c r="E35" s="24">
        <f t="shared" si="11"/>
        <v>54.43080213903743</v>
      </c>
      <c r="F35" s="24">
        <f t="shared" si="12"/>
        <v>50.542887700534756</v>
      </c>
      <c r="G35" s="24">
        <f t="shared" si="13"/>
        <v>46.65497326203209</v>
      </c>
      <c r="H35" s="24">
        <f t="shared" si="14"/>
        <v>42.76705882352942</v>
      </c>
      <c r="I35" s="24">
        <f t="shared" si="15"/>
        <v>38.879144385026734</v>
      </c>
    </row>
    <row r="36" spans="1:9" ht="12.75">
      <c r="A36" s="19">
        <f t="shared" si="16"/>
        <v>65</v>
      </c>
      <c r="B36" s="24">
        <f t="shared" si="9"/>
        <v>67.12727272727273</v>
      </c>
      <c r="C36" s="24">
        <f t="shared" si="10"/>
        <v>63.17860962566846</v>
      </c>
      <c r="D36" s="24">
        <f t="shared" si="17"/>
        <v>59.22994652406417</v>
      </c>
      <c r="E36" s="24">
        <f t="shared" si="11"/>
        <v>55.28128342245989</v>
      </c>
      <c r="F36" s="24">
        <f t="shared" si="12"/>
        <v>51.33262032085562</v>
      </c>
      <c r="G36" s="24">
        <f t="shared" si="13"/>
        <v>47.383957219251336</v>
      </c>
      <c r="H36" s="24">
        <f t="shared" si="14"/>
        <v>43.43529411764706</v>
      </c>
      <c r="I36" s="24">
        <f t="shared" si="15"/>
        <v>39.48663101604278</v>
      </c>
    </row>
    <row r="37" spans="1:9" ht="12.75">
      <c r="A37" s="19">
        <f t="shared" si="16"/>
        <v>66</v>
      </c>
      <c r="B37" s="24">
        <f t="shared" si="9"/>
        <v>68.16</v>
      </c>
      <c r="C37" s="24">
        <f t="shared" si="10"/>
        <v>64.15058823529412</v>
      </c>
      <c r="D37" s="24">
        <f t="shared" si="17"/>
        <v>60.14117647058823</v>
      </c>
      <c r="E37" s="24">
        <f t="shared" si="11"/>
        <v>56.13176470588234</v>
      </c>
      <c r="F37" s="24">
        <f t="shared" si="12"/>
        <v>52.122352941176466</v>
      </c>
      <c r="G37" s="24">
        <f t="shared" si="13"/>
        <v>48.11294117647059</v>
      </c>
      <c r="H37" s="24">
        <f t="shared" si="14"/>
        <v>44.10352941176471</v>
      </c>
      <c r="I37" s="24">
        <f t="shared" si="15"/>
        <v>40.09411764705882</v>
      </c>
    </row>
    <row r="38" spans="1:9" ht="12.75">
      <c r="A38" s="19">
        <f t="shared" si="16"/>
        <v>67</v>
      </c>
      <c r="B38" s="24">
        <f t="shared" si="9"/>
        <v>69.19272727272727</v>
      </c>
      <c r="C38" s="24">
        <f t="shared" si="10"/>
        <v>65.12256684491979</v>
      </c>
      <c r="D38" s="24">
        <f t="shared" si="17"/>
        <v>61.052406417112294</v>
      </c>
      <c r="E38" s="24">
        <f t="shared" si="11"/>
        <v>56.982245989304815</v>
      </c>
      <c r="F38" s="24">
        <f t="shared" si="12"/>
        <v>52.91208556149733</v>
      </c>
      <c r="G38" s="24">
        <f t="shared" si="13"/>
        <v>48.841925133689834</v>
      </c>
      <c r="H38" s="24">
        <f t="shared" si="14"/>
        <v>44.771764705882354</v>
      </c>
      <c r="I38" s="24">
        <f t="shared" si="15"/>
        <v>40.70160427807487</v>
      </c>
    </row>
    <row r="39" spans="1:9" ht="12.75">
      <c r="A39" s="19">
        <f t="shared" si="16"/>
        <v>68</v>
      </c>
      <c r="B39" s="24">
        <f t="shared" si="9"/>
        <v>70.22545454545454</v>
      </c>
      <c r="C39" s="24">
        <f t="shared" si="10"/>
        <v>66.09454545454547</v>
      </c>
      <c r="D39" s="24">
        <f t="shared" si="17"/>
        <v>61.96363636363637</v>
      </c>
      <c r="E39" s="24">
        <f t="shared" si="11"/>
        <v>57.83272727272726</v>
      </c>
      <c r="F39" s="24">
        <f t="shared" si="12"/>
        <v>53.70181818181818</v>
      </c>
      <c r="G39" s="24">
        <f t="shared" si="13"/>
        <v>49.57090909090908</v>
      </c>
      <c r="H39" s="24">
        <f t="shared" si="14"/>
        <v>45.440000000000005</v>
      </c>
      <c r="I39" s="24">
        <f t="shared" si="15"/>
        <v>41.30909090909091</v>
      </c>
    </row>
    <row r="40" spans="1:9" ht="12.75">
      <c r="A40" s="19">
        <f t="shared" si="16"/>
        <v>69</v>
      </c>
      <c r="B40" s="24">
        <f t="shared" si="9"/>
        <v>71.25818181818181</v>
      </c>
      <c r="C40" s="24">
        <f t="shared" si="10"/>
        <v>67.06652406417112</v>
      </c>
      <c r="D40" s="24">
        <f t="shared" si="17"/>
        <v>62.87486631016043</v>
      </c>
      <c r="E40" s="24">
        <f t="shared" si="11"/>
        <v>58.68320855614974</v>
      </c>
      <c r="F40" s="24">
        <f t="shared" si="12"/>
        <v>54.49155080213904</v>
      </c>
      <c r="G40" s="24">
        <f t="shared" si="13"/>
        <v>50.29989304812834</v>
      </c>
      <c r="H40" s="24">
        <f t="shared" si="14"/>
        <v>46.10823529411765</v>
      </c>
      <c r="I40" s="24">
        <f t="shared" si="15"/>
        <v>41.91657754010695</v>
      </c>
    </row>
    <row r="41" spans="1:9" ht="12.75">
      <c r="A41" s="19">
        <f t="shared" si="16"/>
        <v>70</v>
      </c>
      <c r="B41" s="24">
        <f t="shared" si="9"/>
        <v>72.2909090909091</v>
      </c>
      <c r="C41" s="24">
        <f t="shared" si="10"/>
        <v>68.03850267379678</v>
      </c>
      <c r="D41" s="24">
        <f t="shared" si="17"/>
        <v>63.786096256684495</v>
      </c>
      <c r="E41" s="24">
        <f t="shared" si="11"/>
        <v>59.53368983957219</v>
      </c>
      <c r="F41" s="24">
        <f t="shared" si="12"/>
        <v>55.28128342245989</v>
      </c>
      <c r="G41" s="24">
        <f t="shared" si="13"/>
        <v>51.028877005347596</v>
      </c>
      <c r="H41" s="24">
        <f t="shared" si="14"/>
        <v>46.77647058823529</v>
      </c>
      <c r="I41" s="24">
        <f t="shared" si="15"/>
        <v>42.524064171122994</v>
      </c>
    </row>
    <row r="42" spans="1:9" ht="12.75">
      <c r="A42" s="19">
        <f t="shared" si="16"/>
        <v>71</v>
      </c>
      <c r="B42" s="24">
        <f t="shared" si="9"/>
        <v>73.32363636363637</v>
      </c>
      <c r="C42" s="24">
        <f t="shared" si="10"/>
        <v>69.01048128342246</v>
      </c>
      <c r="D42" s="24">
        <f t="shared" si="17"/>
        <v>64.69732620320855</v>
      </c>
      <c r="E42" s="24">
        <f t="shared" si="11"/>
        <v>60.384171122994644</v>
      </c>
      <c r="F42" s="24">
        <f t="shared" si="12"/>
        <v>56.071016042780755</v>
      </c>
      <c r="G42" s="24">
        <f t="shared" si="13"/>
        <v>51.757860962566845</v>
      </c>
      <c r="H42" s="24">
        <f t="shared" si="14"/>
        <v>47.44470588235294</v>
      </c>
      <c r="I42" s="24">
        <f t="shared" si="15"/>
        <v>43.13155080213904</v>
      </c>
    </row>
    <row r="43" spans="1:9" ht="12.75">
      <c r="A43" s="19">
        <f t="shared" si="16"/>
        <v>72</v>
      </c>
      <c r="B43" s="24">
        <f t="shared" si="9"/>
        <v>74.35636363636364</v>
      </c>
      <c r="C43" s="24">
        <f t="shared" si="10"/>
        <v>69.98245989304813</v>
      </c>
      <c r="D43" s="24">
        <f t="shared" si="17"/>
        <v>65.60855614973262</v>
      </c>
      <c r="E43" s="24">
        <f t="shared" si="11"/>
        <v>61.23465240641711</v>
      </c>
      <c r="F43" s="24">
        <f t="shared" si="12"/>
        <v>56.86074866310161</v>
      </c>
      <c r="G43" s="24">
        <f t="shared" si="13"/>
        <v>52.486844919786094</v>
      </c>
      <c r="H43" s="24">
        <f t="shared" si="14"/>
        <v>48.11294117647059</v>
      </c>
      <c r="I43" s="24">
        <f t="shared" si="15"/>
        <v>43.73903743315508</v>
      </c>
    </row>
    <row r="44" spans="1:9" ht="12.75">
      <c r="A44" s="19">
        <f t="shared" si="16"/>
        <v>73</v>
      </c>
      <c r="B44" s="24">
        <f t="shared" si="9"/>
        <v>75.38909090909091</v>
      </c>
      <c r="C44" s="24">
        <f t="shared" si="10"/>
        <v>70.9544385026738</v>
      </c>
      <c r="D44" s="24">
        <f t="shared" si="17"/>
        <v>66.51978609625668</v>
      </c>
      <c r="E44" s="24">
        <f t="shared" si="11"/>
        <v>62.08513368983956</v>
      </c>
      <c r="F44" s="24">
        <f t="shared" si="12"/>
        <v>57.650481283422465</v>
      </c>
      <c r="G44" s="24">
        <f t="shared" si="13"/>
        <v>53.21582887700534</v>
      </c>
      <c r="H44" s="24">
        <f t="shared" si="14"/>
        <v>48.78117647058824</v>
      </c>
      <c r="I44" s="24">
        <f t="shared" si="15"/>
        <v>44.34652406417112</v>
      </c>
    </row>
    <row r="45" spans="1:9" ht="12.75">
      <c r="A45" s="19">
        <f t="shared" si="16"/>
        <v>74</v>
      </c>
      <c r="B45" s="24">
        <f t="shared" si="9"/>
        <v>76.42181818181818</v>
      </c>
      <c r="C45" s="24">
        <f t="shared" si="10"/>
        <v>71.92641711229946</v>
      </c>
      <c r="D45" s="24">
        <f t="shared" si="17"/>
        <v>67.43101604278075</v>
      </c>
      <c r="E45" s="24">
        <f t="shared" si="11"/>
        <v>62.935614973262034</v>
      </c>
      <c r="F45" s="24">
        <f t="shared" si="12"/>
        <v>58.44021390374331</v>
      </c>
      <c r="G45" s="24">
        <f t="shared" si="13"/>
        <v>53.9448128342246</v>
      </c>
      <c r="H45" s="24">
        <f t="shared" si="14"/>
        <v>49.449411764705886</v>
      </c>
      <c r="I45" s="24">
        <f t="shared" si="15"/>
        <v>44.954010695187165</v>
      </c>
    </row>
    <row r="46" spans="1:9" ht="12.75">
      <c r="A46" s="19">
        <f t="shared" si="16"/>
        <v>75</v>
      </c>
      <c r="B46" s="24">
        <f t="shared" si="9"/>
        <v>77.45454545454545</v>
      </c>
      <c r="C46" s="24">
        <f t="shared" si="10"/>
        <v>72.89839572192513</v>
      </c>
      <c r="D46" s="24">
        <f t="shared" si="17"/>
        <v>68.34224598930481</v>
      </c>
      <c r="E46" s="24">
        <f t="shared" si="11"/>
        <v>63.786096256684495</v>
      </c>
      <c r="F46" s="24">
        <f t="shared" si="12"/>
        <v>59.22994652406417</v>
      </c>
      <c r="G46" s="24">
        <f t="shared" si="13"/>
        <v>54.67379679144385</v>
      </c>
      <c r="H46" s="24">
        <f t="shared" si="14"/>
        <v>50.11764705882353</v>
      </c>
      <c r="I46" s="24">
        <f t="shared" si="15"/>
        <v>45.56149732620321</v>
      </c>
    </row>
    <row r="47" spans="1:9" ht="12.75">
      <c r="A47" s="19">
        <f t="shared" si="16"/>
        <v>76</v>
      </c>
      <c r="B47" s="24">
        <f t="shared" si="9"/>
        <v>78.48727272727271</v>
      </c>
      <c r="C47" s="24">
        <f t="shared" si="10"/>
        <v>73.8703743315508</v>
      </c>
      <c r="D47" s="24">
        <f t="shared" si="17"/>
        <v>69.25347593582887</v>
      </c>
      <c r="E47" s="24">
        <f t="shared" si="11"/>
        <v>64.63657754010696</v>
      </c>
      <c r="F47" s="24">
        <f t="shared" si="12"/>
        <v>60.01967914438502</v>
      </c>
      <c r="G47" s="24">
        <f t="shared" si="13"/>
        <v>55.4027807486631</v>
      </c>
      <c r="H47" s="24">
        <f t="shared" si="14"/>
        <v>50.78588235294118</v>
      </c>
      <c r="I47" s="24">
        <f t="shared" si="15"/>
        <v>46.16898395721925</v>
      </c>
    </row>
    <row r="48" spans="1:9" ht="12.75">
      <c r="A48" s="19">
        <f t="shared" si="16"/>
        <v>77</v>
      </c>
      <c r="B48" s="24">
        <f t="shared" si="9"/>
        <v>79.52</v>
      </c>
      <c r="C48" s="24">
        <f t="shared" si="10"/>
        <v>74.84235294117647</v>
      </c>
      <c r="D48" s="24">
        <f t="shared" si="17"/>
        <v>70.16470588235293</v>
      </c>
      <c r="E48" s="24">
        <f t="shared" si="11"/>
        <v>65.48705882352941</v>
      </c>
      <c r="F48" s="24">
        <f t="shared" si="12"/>
        <v>60.809411764705885</v>
      </c>
      <c r="G48" s="24">
        <f t="shared" si="13"/>
        <v>56.13176470588234</v>
      </c>
      <c r="H48" s="24">
        <f t="shared" si="14"/>
        <v>51.45411764705882</v>
      </c>
      <c r="I48" s="24">
        <f t="shared" si="15"/>
        <v>46.77647058823529</v>
      </c>
    </row>
    <row r="49" spans="1:9" ht="12.75">
      <c r="A49" s="19">
        <f t="shared" si="16"/>
        <v>78</v>
      </c>
      <c r="B49" s="24">
        <f t="shared" si="9"/>
        <v>80.55272727272727</v>
      </c>
      <c r="C49" s="24">
        <f t="shared" si="10"/>
        <v>75.81433155080215</v>
      </c>
      <c r="D49" s="24">
        <f t="shared" si="17"/>
        <v>71.07593582887701</v>
      </c>
      <c r="E49" s="24">
        <f t="shared" si="11"/>
        <v>66.33754010695186</v>
      </c>
      <c r="F49" s="24">
        <f t="shared" si="12"/>
        <v>61.59914438502674</v>
      </c>
      <c r="G49" s="24">
        <f t="shared" si="13"/>
        <v>56.860748663101596</v>
      </c>
      <c r="H49" s="24">
        <f t="shared" si="14"/>
        <v>52.12235294117648</v>
      </c>
      <c r="I49" s="24">
        <f t="shared" si="15"/>
        <v>47.383957219251336</v>
      </c>
    </row>
    <row r="50" spans="1:9" ht="12.75">
      <c r="A50" s="19">
        <f t="shared" si="16"/>
        <v>79</v>
      </c>
      <c r="B50" s="24">
        <f t="shared" si="9"/>
        <v>81.58545454545452</v>
      </c>
      <c r="C50" s="24">
        <f t="shared" si="10"/>
        <v>76.78631016042782</v>
      </c>
      <c r="D50" s="24">
        <f t="shared" si="17"/>
        <v>71.98716577540107</v>
      </c>
      <c r="E50" s="24">
        <f t="shared" si="11"/>
        <v>67.18802139037433</v>
      </c>
      <c r="F50" s="24">
        <f t="shared" si="12"/>
        <v>62.388877005347595</v>
      </c>
      <c r="G50" s="24">
        <f t="shared" si="13"/>
        <v>57.58973262032085</v>
      </c>
      <c r="H50" s="24">
        <f t="shared" si="14"/>
        <v>52.790588235294116</v>
      </c>
      <c r="I50" s="24">
        <f t="shared" si="15"/>
        <v>47.99144385026738</v>
      </c>
    </row>
    <row r="51" spans="1:9" ht="12.75">
      <c r="A51" s="19">
        <f t="shared" si="16"/>
        <v>80</v>
      </c>
      <c r="B51" s="24">
        <f t="shared" si="9"/>
        <v>82.61818181818182</v>
      </c>
      <c r="C51" s="24">
        <f t="shared" si="10"/>
        <v>77.75828877005347</v>
      </c>
      <c r="D51" s="24">
        <f t="shared" si="17"/>
        <v>72.89839572192513</v>
      </c>
      <c r="E51" s="24">
        <f t="shared" si="11"/>
        <v>68.03850267379678</v>
      </c>
      <c r="F51" s="24">
        <f t="shared" si="12"/>
        <v>63.17860962566846</v>
      </c>
      <c r="G51" s="24">
        <f t="shared" si="13"/>
        <v>58.31871657754011</v>
      </c>
      <c r="H51" s="24">
        <f t="shared" si="14"/>
        <v>53.45882352941177</v>
      </c>
      <c r="I51" s="24">
        <f t="shared" si="15"/>
        <v>48.598930481283425</v>
      </c>
    </row>
    <row r="52" spans="1:9" ht="12.75">
      <c r="A52" s="19">
        <f t="shared" si="16"/>
        <v>81</v>
      </c>
      <c r="B52" s="24">
        <f t="shared" si="9"/>
        <v>83.65090909090908</v>
      </c>
      <c r="C52" s="24">
        <f t="shared" si="10"/>
        <v>78.73026737967913</v>
      </c>
      <c r="D52" s="24">
        <f t="shared" si="17"/>
        <v>73.8096256684492</v>
      </c>
      <c r="E52" s="24">
        <f t="shared" si="11"/>
        <v>68.88898395721925</v>
      </c>
      <c r="F52" s="24">
        <f t="shared" si="12"/>
        <v>63.9683422459893</v>
      </c>
      <c r="G52" s="24">
        <f t="shared" si="13"/>
        <v>59.04770053475936</v>
      </c>
      <c r="H52" s="24">
        <f t="shared" si="14"/>
        <v>54.12705882352942</v>
      </c>
      <c r="I52" s="24">
        <f t="shared" si="15"/>
        <v>49.20641711229946</v>
      </c>
    </row>
    <row r="53" spans="1:9" ht="12.75">
      <c r="A53" s="19">
        <f t="shared" si="16"/>
        <v>82</v>
      </c>
      <c r="B53" s="24">
        <f t="shared" si="9"/>
        <v>84.68363636363637</v>
      </c>
      <c r="C53" s="24">
        <f t="shared" si="10"/>
        <v>79.70224598930481</v>
      </c>
      <c r="D53" s="24">
        <f t="shared" si="17"/>
        <v>74.72085561497326</v>
      </c>
      <c r="E53" s="24">
        <f t="shared" si="11"/>
        <v>69.7394652406417</v>
      </c>
      <c r="F53" s="24">
        <f t="shared" si="12"/>
        <v>64.75807486631017</v>
      </c>
      <c r="G53" s="24">
        <f t="shared" si="13"/>
        <v>59.77668449197861</v>
      </c>
      <c r="H53" s="24">
        <f t="shared" si="14"/>
        <v>54.79529411764706</v>
      </c>
      <c r="I53" s="24">
        <f t="shared" si="15"/>
        <v>49.81390374331551</v>
      </c>
    </row>
    <row r="54" spans="1:9" ht="12.75">
      <c r="A54" s="19">
        <f t="shared" si="16"/>
        <v>83</v>
      </c>
      <c r="B54" s="24">
        <f t="shared" si="9"/>
        <v>85.71636363636364</v>
      </c>
      <c r="C54" s="24">
        <f t="shared" si="10"/>
        <v>80.67422459893048</v>
      </c>
      <c r="D54" s="24">
        <f t="shared" si="17"/>
        <v>75.63208556149732</v>
      </c>
      <c r="E54" s="24">
        <f t="shared" si="11"/>
        <v>70.58994652406416</v>
      </c>
      <c r="F54" s="24">
        <f t="shared" si="12"/>
        <v>65.54780748663102</v>
      </c>
      <c r="G54" s="24">
        <f t="shared" si="13"/>
        <v>60.505668449197856</v>
      </c>
      <c r="H54" s="24">
        <f t="shared" si="14"/>
        <v>55.46352941176472</v>
      </c>
      <c r="I54" s="24">
        <f t="shared" si="15"/>
        <v>50.42139037433155</v>
      </c>
    </row>
    <row r="55" spans="1:9" ht="12.75">
      <c r="A55" s="19">
        <f t="shared" si="16"/>
        <v>84</v>
      </c>
      <c r="B55" s="24">
        <f t="shared" si="9"/>
        <v>86.7490909090909</v>
      </c>
      <c r="C55" s="24">
        <f t="shared" si="10"/>
        <v>81.64620320855614</v>
      </c>
      <c r="D55" s="24">
        <f t="shared" si="17"/>
        <v>76.5433155080214</v>
      </c>
      <c r="E55" s="24">
        <f t="shared" si="11"/>
        <v>71.44042780748663</v>
      </c>
      <c r="F55" s="24">
        <f t="shared" si="12"/>
        <v>66.33754010695188</v>
      </c>
      <c r="G55" s="24">
        <f t="shared" si="13"/>
        <v>61.23465240641711</v>
      </c>
      <c r="H55" s="24">
        <f t="shared" si="14"/>
        <v>56.131764705882354</v>
      </c>
      <c r="I55" s="24">
        <f t="shared" si="15"/>
        <v>51.028877005347596</v>
      </c>
    </row>
    <row r="56" spans="1:9" ht="12.75">
      <c r="A56" s="19">
        <f t="shared" si="16"/>
        <v>85</v>
      </c>
      <c r="B56" s="24">
        <f t="shared" si="9"/>
        <v>87.78181818181818</v>
      </c>
      <c r="C56" s="24">
        <f t="shared" si="10"/>
        <v>82.61818181818182</v>
      </c>
      <c r="D56" s="24">
        <f t="shared" si="17"/>
        <v>77.45454545454545</v>
      </c>
      <c r="E56" s="24">
        <f t="shared" si="11"/>
        <v>72.29090909090908</v>
      </c>
      <c r="F56" s="24">
        <f t="shared" si="12"/>
        <v>67.12727272727273</v>
      </c>
      <c r="G56" s="24">
        <f t="shared" si="13"/>
        <v>61.96363636363637</v>
      </c>
      <c r="H56" s="24">
        <f t="shared" si="14"/>
        <v>56.800000000000004</v>
      </c>
      <c r="I56" s="24">
        <f t="shared" si="15"/>
        <v>51.63636363636363</v>
      </c>
    </row>
    <row r="57" spans="1:9" ht="12.75">
      <c r="A57" s="19">
        <f t="shared" si="16"/>
        <v>86</v>
      </c>
      <c r="B57" s="24">
        <f aca="true" t="shared" si="18" ref="B57:B103">$A57*0.85*$B$5/$B$6</f>
        <v>88.81454545454545</v>
      </c>
      <c r="C57" s="24">
        <f aca="true" t="shared" si="19" ref="C57:C103">$A57*0.8*$B$5/$B$6</f>
        <v>83.59016042780749</v>
      </c>
      <c r="D57" s="24">
        <f t="shared" si="17"/>
        <v>78.36577540106951</v>
      </c>
      <c r="E57" s="24">
        <f aca="true" t="shared" si="20" ref="E57:E93">A57*0.7*$B$5/$B$6</f>
        <v>73.14139037433155</v>
      </c>
      <c r="F57" s="24">
        <f aca="true" t="shared" si="21" ref="F57:F93">A57*0.65*$B$5/$B$6</f>
        <v>67.91700534759359</v>
      </c>
      <c r="G57" s="24">
        <f aca="true" t="shared" si="22" ref="G57:G93">A57*0.6*$B$5/$B$6</f>
        <v>62.69262032085561</v>
      </c>
      <c r="H57" s="24">
        <f aca="true" t="shared" si="23" ref="H57:H93">A57*0.55*$B$5/$B$6</f>
        <v>57.46823529411765</v>
      </c>
      <c r="I57" s="24">
        <f aca="true" t="shared" si="24" ref="I57:I93">A57*0.5*$B$5/$B$6</f>
        <v>52.24385026737968</v>
      </c>
    </row>
    <row r="58" spans="1:9" ht="12.75">
      <c r="A58" s="19">
        <f aca="true" t="shared" si="25" ref="A58:A103">A57+1</f>
        <v>87</v>
      </c>
      <c r="B58" s="24">
        <f t="shared" si="18"/>
        <v>89.84727272727272</v>
      </c>
      <c r="C58" s="24">
        <f t="shared" si="19"/>
        <v>84.56213903743317</v>
      </c>
      <c r="D58" s="24">
        <f aca="true" t="shared" si="26" ref="D58:D93">A58*0.75*$B$5/$B$6</f>
        <v>79.27700534759359</v>
      </c>
      <c r="E58" s="24">
        <f t="shared" si="20"/>
        <v>73.991871657754</v>
      </c>
      <c r="F58" s="24">
        <f t="shared" si="21"/>
        <v>68.70673796791445</v>
      </c>
      <c r="G58" s="24">
        <f t="shared" si="22"/>
        <v>63.42160427807487</v>
      </c>
      <c r="H58" s="24">
        <f t="shared" si="23"/>
        <v>58.1364705882353</v>
      </c>
      <c r="I58" s="24">
        <f t="shared" si="24"/>
        <v>52.85133689839572</v>
      </c>
    </row>
    <row r="59" spans="1:9" ht="12.75">
      <c r="A59" s="19">
        <f t="shared" si="25"/>
        <v>88</v>
      </c>
      <c r="B59" s="24">
        <f t="shared" si="18"/>
        <v>90.88</v>
      </c>
      <c r="C59" s="24">
        <f t="shared" si="19"/>
        <v>85.53411764705884</v>
      </c>
      <c r="D59" s="24">
        <f t="shared" si="26"/>
        <v>80.18823529411765</v>
      </c>
      <c r="E59" s="24">
        <f t="shared" si="20"/>
        <v>74.84235294117647</v>
      </c>
      <c r="F59" s="24">
        <f t="shared" si="21"/>
        <v>69.4964705882353</v>
      </c>
      <c r="G59" s="24">
        <f t="shared" si="22"/>
        <v>64.15058823529412</v>
      </c>
      <c r="H59" s="24">
        <f t="shared" si="23"/>
        <v>58.80470588235295</v>
      </c>
      <c r="I59" s="24">
        <f t="shared" si="24"/>
        <v>53.45882352941177</v>
      </c>
    </row>
    <row r="60" spans="1:9" ht="12.75">
      <c r="A60" s="19">
        <f t="shared" si="25"/>
        <v>89</v>
      </c>
      <c r="B60" s="24">
        <f t="shared" si="18"/>
        <v>91.91272727272727</v>
      </c>
      <c r="C60" s="24">
        <f t="shared" si="19"/>
        <v>86.5060962566845</v>
      </c>
      <c r="D60" s="24">
        <f t="shared" si="26"/>
        <v>81.0994652406417</v>
      </c>
      <c r="E60" s="24">
        <f t="shared" si="20"/>
        <v>75.69283422459893</v>
      </c>
      <c r="F60" s="24">
        <f t="shared" si="21"/>
        <v>70.28620320855615</v>
      </c>
      <c r="G60" s="24">
        <f t="shared" si="22"/>
        <v>64.87957219251336</v>
      </c>
      <c r="H60" s="24">
        <f t="shared" si="23"/>
        <v>59.47294117647059</v>
      </c>
      <c r="I60" s="24">
        <f t="shared" si="24"/>
        <v>54.06631016042781</v>
      </c>
    </row>
    <row r="61" spans="1:9" ht="12.75">
      <c r="A61" s="19">
        <f t="shared" si="25"/>
        <v>90</v>
      </c>
      <c r="B61" s="24">
        <f t="shared" si="18"/>
        <v>92.94545454545454</v>
      </c>
      <c r="C61" s="24">
        <f t="shared" si="19"/>
        <v>87.47807486631017</v>
      </c>
      <c r="D61" s="24">
        <f t="shared" si="26"/>
        <v>82.01069518716578</v>
      </c>
      <c r="E61" s="24">
        <f t="shared" si="20"/>
        <v>76.54331550802138</v>
      </c>
      <c r="F61" s="24">
        <f t="shared" si="21"/>
        <v>71.07593582887701</v>
      </c>
      <c r="G61" s="24">
        <f t="shared" si="22"/>
        <v>65.60855614973262</v>
      </c>
      <c r="H61" s="24">
        <f t="shared" si="23"/>
        <v>60.14117647058824</v>
      </c>
      <c r="I61" s="24">
        <f t="shared" si="24"/>
        <v>54.67379679144385</v>
      </c>
    </row>
    <row r="62" spans="1:9" ht="12.75">
      <c r="A62" s="19">
        <f t="shared" si="25"/>
        <v>91</v>
      </c>
      <c r="B62" s="24">
        <f t="shared" si="18"/>
        <v>93.97818181818181</v>
      </c>
      <c r="C62" s="24">
        <f t="shared" si="19"/>
        <v>88.45005347593582</v>
      </c>
      <c r="D62" s="24">
        <f t="shared" si="26"/>
        <v>82.92192513368984</v>
      </c>
      <c r="E62" s="24">
        <f t="shared" si="20"/>
        <v>77.39379679144385</v>
      </c>
      <c r="F62" s="24">
        <f t="shared" si="21"/>
        <v>71.86566844919786</v>
      </c>
      <c r="G62" s="24">
        <f t="shared" si="22"/>
        <v>66.33754010695188</v>
      </c>
      <c r="H62" s="24">
        <f t="shared" si="23"/>
        <v>60.809411764705885</v>
      </c>
      <c r="I62" s="24">
        <f t="shared" si="24"/>
        <v>55.28128342245989</v>
      </c>
    </row>
    <row r="63" spans="1:9" ht="12.75">
      <c r="A63" s="19">
        <f t="shared" si="25"/>
        <v>92</v>
      </c>
      <c r="B63" s="24">
        <f t="shared" si="18"/>
        <v>95.0109090909091</v>
      </c>
      <c r="C63" s="24">
        <f t="shared" si="19"/>
        <v>89.4220320855615</v>
      </c>
      <c r="D63" s="24">
        <f t="shared" si="26"/>
        <v>83.8331550802139</v>
      </c>
      <c r="E63" s="24">
        <f t="shared" si="20"/>
        <v>78.2442780748663</v>
      </c>
      <c r="F63" s="24">
        <f t="shared" si="21"/>
        <v>72.65540106951872</v>
      </c>
      <c r="G63" s="24">
        <f t="shared" si="22"/>
        <v>67.06652406417112</v>
      </c>
      <c r="H63" s="24">
        <f t="shared" si="23"/>
        <v>61.477647058823536</v>
      </c>
      <c r="I63" s="24">
        <f t="shared" si="24"/>
        <v>55.88877005347593</v>
      </c>
    </row>
    <row r="64" spans="1:9" ht="12.75">
      <c r="A64" s="19">
        <f t="shared" si="25"/>
        <v>93</v>
      </c>
      <c r="B64" s="24">
        <f t="shared" si="18"/>
        <v>96.04363636363635</v>
      </c>
      <c r="C64" s="24">
        <f t="shared" si="19"/>
        <v>90.39401069518716</v>
      </c>
      <c r="D64" s="24">
        <f t="shared" si="26"/>
        <v>84.74438502673797</v>
      </c>
      <c r="E64" s="24">
        <f t="shared" si="20"/>
        <v>79.09475935828877</v>
      </c>
      <c r="F64" s="24">
        <f t="shared" si="21"/>
        <v>73.44513368983958</v>
      </c>
      <c r="G64" s="24">
        <f t="shared" si="22"/>
        <v>67.79550802139036</v>
      </c>
      <c r="H64" s="24">
        <f t="shared" si="23"/>
        <v>62.145882352941186</v>
      </c>
      <c r="I64" s="24">
        <f t="shared" si="24"/>
        <v>56.49625668449198</v>
      </c>
    </row>
    <row r="65" spans="1:9" ht="12.75">
      <c r="A65" s="19">
        <f t="shared" si="25"/>
        <v>94</v>
      </c>
      <c r="B65" s="24">
        <f t="shared" si="18"/>
        <v>97.07636363636362</v>
      </c>
      <c r="C65" s="24">
        <f t="shared" si="19"/>
        <v>91.36598930481283</v>
      </c>
      <c r="D65" s="24">
        <f t="shared" si="26"/>
        <v>85.65561497326203</v>
      </c>
      <c r="E65" s="24">
        <f t="shared" si="20"/>
        <v>79.94524064171122</v>
      </c>
      <c r="F65" s="24">
        <f t="shared" si="21"/>
        <v>74.23486631016043</v>
      </c>
      <c r="G65" s="24">
        <f t="shared" si="22"/>
        <v>68.52449197860962</v>
      </c>
      <c r="H65" s="24">
        <f t="shared" si="23"/>
        <v>62.81411764705883</v>
      </c>
      <c r="I65" s="24">
        <f t="shared" si="24"/>
        <v>57.10374331550802</v>
      </c>
    </row>
    <row r="66" spans="1:9" ht="12.75">
      <c r="A66" s="19">
        <f t="shared" si="25"/>
        <v>95</v>
      </c>
      <c r="B66" s="24">
        <f t="shared" si="18"/>
        <v>98.10909090909091</v>
      </c>
      <c r="C66" s="24">
        <f t="shared" si="19"/>
        <v>92.3379679144385</v>
      </c>
      <c r="D66" s="24">
        <f t="shared" si="26"/>
        <v>86.56684491978609</v>
      </c>
      <c r="E66" s="24">
        <f t="shared" si="20"/>
        <v>80.79572192513369</v>
      </c>
      <c r="F66" s="24">
        <f t="shared" si="21"/>
        <v>75.02459893048129</v>
      </c>
      <c r="G66" s="24">
        <f t="shared" si="22"/>
        <v>69.25347593582887</v>
      </c>
      <c r="H66" s="24">
        <f t="shared" si="23"/>
        <v>63.48235294117648</v>
      </c>
      <c r="I66" s="24">
        <f t="shared" si="24"/>
        <v>57.71122994652407</v>
      </c>
    </row>
    <row r="67" spans="1:9" ht="12.75">
      <c r="A67" s="19">
        <f t="shared" si="25"/>
        <v>96</v>
      </c>
      <c r="B67" s="24">
        <f t="shared" si="18"/>
        <v>99.14181818181817</v>
      </c>
      <c r="C67" s="24">
        <f t="shared" si="19"/>
        <v>93.30994652406419</v>
      </c>
      <c r="D67" s="24">
        <f t="shared" si="26"/>
        <v>87.47807486631017</v>
      </c>
      <c r="E67" s="24">
        <f t="shared" si="20"/>
        <v>81.64620320855613</v>
      </c>
      <c r="F67" s="24">
        <f t="shared" si="21"/>
        <v>75.81433155080215</v>
      </c>
      <c r="G67" s="24">
        <f t="shared" si="22"/>
        <v>69.98245989304812</v>
      </c>
      <c r="H67" s="24">
        <f t="shared" si="23"/>
        <v>64.15058823529412</v>
      </c>
      <c r="I67" s="24">
        <f t="shared" si="24"/>
        <v>58.31871657754011</v>
      </c>
    </row>
    <row r="68" spans="1:9" ht="12.75">
      <c r="A68" s="19">
        <f t="shared" si="25"/>
        <v>97</v>
      </c>
      <c r="B68" s="24">
        <f t="shared" si="18"/>
        <v>100.17454545454545</v>
      </c>
      <c r="C68" s="24">
        <f t="shared" si="19"/>
        <v>94.28192513368985</v>
      </c>
      <c r="D68" s="24">
        <f t="shared" si="26"/>
        <v>88.38930481283423</v>
      </c>
      <c r="E68" s="24">
        <f t="shared" si="20"/>
        <v>82.4966844919786</v>
      </c>
      <c r="F68" s="24">
        <f t="shared" si="21"/>
        <v>76.604064171123</v>
      </c>
      <c r="G68" s="24">
        <f t="shared" si="22"/>
        <v>70.71144385026737</v>
      </c>
      <c r="H68" s="24">
        <f t="shared" si="23"/>
        <v>64.81882352941177</v>
      </c>
      <c r="I68" s="24">
        <f t="shared" si="24"/>
        <v>58.926203208556146</v>
      </c>
    </row>
    <row r="69" spans="1:9" ht="12.75">
      <c r="A69" s="19">
        <f t="shared" si="25"/>
        <v>98</v>
      </c>
      <c r="B69" s="24">
        <f t="shared" si="18"/>
        <v>101.20727272727272</v>
      </c>
      <c r="C69" s="24">
        <f t="shared" si="19"/>
        <v>95.25390374331552</v>
      </c>
      <c r="D69" s="24">
        <f t="shared" si="26"/>
        <v>89.30053475935829</v>
      </c>
      <c r="E69" s="24">
        <f t="shared" si="20"/>
        <v>83.34716577540107</v>
      </c>
      <c r="F69" s="24">
        <f t="shared" si="21"/>
        <v>77.39379679144385</v>
      </c>
      <c r="G69" s="24">
        <f t="shared" si="22"/>
        <v>71.44042780748663</v>
      </c>
      <c r="H69" s="24">
        <f t="shared" si="23"/>
        <v>65.48705882352942</v>
      </c>
      <c r="I69" s="24">
        <f t="shared" si="24"/>
        <v>59.53368983957219</v>
      </c>
    </row>
    <row r="70" spans="1:9" ht="12.75">
      <c r="A70" s="19">
        <f t="shared" si="25"/>
        <v>99</v>
      </c>
      <c r="B70" s="24">
        <f t="shared" si="18"/>
        <v>102.23999999999998</v>
      </c>
      <c r="C70" s="24">
        <f t="shared" si="19"/>
        <v>96.22588235294118</v>
      </c>
      <c r="D70" s="24">
        <f t="shared" si="26"/>
        <v>90.21176470588235</v>
      </c>
      <c r="E70" s="24">
        <f t="shared" si="20"/>
        <v>84.19764705882352</v>
      </c>
      <c r="F70" s="24">
        <f t="shared" si="21"/>
        <v>78.18352941176472</v>
      </c>
      <c r="G70" s="24">
        <f t="shared" si="22"/>
        <v>72.16941176470588</v>
      </c>
      <c r="H70" s="24">
        <f t="shared" si="23"/>
        <v>66.15529411764706</v>
      </c>
      <c r="I70" s="24">
        <f t="shared" si="24"/>
        <v>60.14117647058823</v>
      </c>
    </row>
    <row r="71" spans="1:9" ht="12.75">
      <c r="A71" s="19">
        <f t="shared" si="25"/>
        <v>100</v>
      </c>
      <c r="B71" s="24">
        <f t="shared" si="18"/>
        <v>103.27272727272727</v>
      </c>
      <c r="C71" s="24">
        <f t="shared" si="19"/>
        <v>97.19786096256685</v>
      </c>
      <c r="D71" s="24">
        <f t="shared" si="26"/>
        <v>91.12299465240642</v>
      </c>
      <c r="E71" s="24">
        <f t="shared" si="20"/>
        <v>85.04812834224599</v>
      </c>
      <c r="F71" s="24">
        <f t="shared" si="21"/>
        <v>78.97326203208556</v>
      </c>
      <c r="G71" s="24">
        <f t="shared" si="22"/>
        <v>72.89839572192513</v>
      </c>
      <c r="H71" s="24">
        <f t="shared" si="23"/>
        <v>66.82352941176471</v>
      </c>
      <c r="I71" s="24">
        <f t="shared" si="24"/>
        <v>60.74866310160428</v>
      </c>
    </row>
    <row r="72" spans="1:9" ht="12.75">
      <c r="A72" s="19">
        <f t="shared" si="25"/>
        <v>101</v>
      </c>
      <c r="B72" s="24">
        <f t="shared" si="18"/>
        <v>104.30545454545454</v>
      </c>
      <c r="C72" s="24">
        <f t="shared" si="19"/>
        <v>98.16983957219252</v>
      </c>
      <c r="D72" s="24">
        <f t="shared" si="26"/>
        <v>92.03422459893048</v>
      </c>
      <c r="E72" s="24">
        <f t="shared" si="20"/>
        <v>85.89860962566843</v>
      </c>
      <c r="F72" s="24">
        <f t="shared" si="21"/>
        <v>79.76299465240642</v>
      </c>
      <c r="G72" s="24">
        <f t="shared" si="22"/>
        <v>73.62737967914438</v>
      </c>
      <c r="H72" s="24">
        <f t="shared" si="23"/>
        <v>67.49176470588236</v>
      </c>
      <c r="I72" s="24">
        <f t="shared" si="24"/>
        <v>61.35614973262032</v>
      </c>
    </row>
    <row r="73" spans="1:9" ht="12.75">
      <c r="A73" s="19">
        <f t="shared" si="25"/>
        <v>102</v>
      </c>
      <c r="B73" s="24">
        <f t="shared" si="18"/>
        <v>105.33818181818182</v>
      </c>
      <c r="C73" s="24">
        <f t="shared" si="19"/>
        <v>99.14181818181818</v>
      </c>
      <c r="D73" s="24">
        <f t="shared" si="26"/>
        <v>92.94545454545454</v>
      </c>
      <c r="E73" s="24">
        <f t="shared" si="20"/>
        <v>86.7490909090909</v>
      </c>
      <c r="F73" s="24">
        <f t="shared" si="21"/>
        <v>80.55272727272727</v>
      </c>
      <c r="G73" s="24">
        <f t="shared" si="22"/>
        <v>74.35636363636364</v>
      </c>
      <c r="H73" s="24">
        <f t="shared" si="23"/>
        <v>68.16</v>
      </c>
      <c r="I73" s="24">
        <f t="shared" si="24"/>
        <v>61.96363636363637</v>
      </c>
    </row>
    <row r="74" spans="1:9" ht="12.75">
      <c r="A74" s="19">
        <f t="shared" si="25"/>
        <v>103</v>
      </c>
      <c r="B74" s="24">
        <f t="shared" si="18"/>
        <v>106.37090909090908</v>
      </c>
      <c r="C74" s="24">
        <f t="shared" si="19"/>
        <v>100.11379679144385</v>
      </c>
      <c r="D74" s="24">
        <f t="shared" si="26"/>
        <v>93.85668449197861</v>
      </c>
      <c r="E74" s="24">
        <f t="shared" si="20"/>
        <v>87.59957219251336</v>
      </c>
      <c r="F74" s="24">
        <f t="shared" si="21"/>
        <v>81.34245989304813</v>
      </c>
      <c r="G74" s="24">
        <f t="shared" si="22"/>
        <v>75.08534759358288</v>
      </c>
      <c r="H74" s="24">
        <f t="shared" si="23"/>
        <v>68.82823529411765</v>
      </c>
      <c r="I74" s="24">
        <f t="shared" si="24"/>
        <v>62.571122994652406</v>
      </c>
    </row>
    <row r="75" spans="1:9" ht="12.75">
      <c r="A75" s="19">
        <f t="shared" si="25"/>
        <v>104</v>
      </c>
      <c r="B75" s="24">
        <f t="shared" si="18"/>
        <v>107.40363636363635</v>
      </c>
      <c r="C75" s="24">
        <f t="shared" si="19"/>
        <v>101.08577540106951</v>
      </c>
      <c r="D75" s="24">
        <f t="shared" si="26"/>
        <v>94.76791443850267</v>
      </c>
      <c r="E75" s="24">
        <f t="shared" si="20"/>
        <v>88.45005347593582</v>
      </c>
      <c r="F75" s="24">
        <f t="shared" si="21"/>
        <v>82.13219251336899</v>
      </c>
      <c r="G75" s="24">
        <f t="shared" si="22"/>
        <v>75.81433155080214</v>
      </c>
      <c r="H75" s="24">
        <f t="shared" si="23"/>
        <v>69.4964705882353</v>
      </c>
      <c r="I75" s="24">
        <f t="shared" si="24"/>
        <v>63.17860962566846</v>
      </c>
    </row>
    <row r="76" spans="1:9" ht="12.75">
      <c r="A76" s="19">
        <f t="shared" si="25"/>
        <v>105</v>
      </c>
      <c r="B76" s="24">
        <f t="shared" si="18"/>
        <v>108.43636363636364</v>
      </c>
      <c r="C76" s="24">
        <f t="shared" si="19"/>
        <v>102.05775401069519</v>
      </c>
      <c r="D76" s="24">
        <f t="shared" si="26"/>
        <v>95.67914438502673</v>
      </c>
      <c r="E76" s="24">
        <f t="shared" si="20"/>
        <v>89.30053475935829</v>
      </c>
      <c r="F76" s="24">
        <f t="shared" si="21"/>
        <v>82.92192513368984</v>
      </c>
      <c r="G76" s="24">
        <f t="shared" si="22"/>
        <v>76.5433155080214</v>
      </c>
      <c r="H76" s="24">
        <f t="shared" si="23"/>
        <v>70.16470588235295</v>
      </c>
      <c r="I76" s="24">
        <f t="shared" si="24"/>
        <v>63.786096256684495</v>
      </c>
    </row>
    <row r="77" spans="1:9" ht="12.75">
      <c r="A77" s="19">
        <f t="shared" si="25"/>
        <v>106</v>
      </c>
      <c r="B77" s="24">
        <f t="shared" si="18"/>
        <v>109.4690909090909</v>
      </c>
      <c r="C77" s="24">
        <f t="shared" si="19"/>
        <v>103.02973262032087</v>
      </c>
      <c r="D77" s="24">
        <f t="shared" si="26"/>
        <v>96.5903743315508</v>
      </c>
      <c r="E77" s="24">
        <f t="shared" si="20"/>
        <v>90.15101604278073</v>
      </c>
      <c r="F77" s="24">
        <f t="shared" si="21"/>
        <v>83.7116577540107</v>
      </c>
      <c r="G77" s="24">
        <f t="shared" si="22"/>
        <v>77.27229946524064</v>
      </c>
      <c r="H77" s="24">
        <f t="shared" si="23"/>
        <v>70.8329411764706</v>
      </c>
      <c r="I77" s="24">
        <f t="shared" si="24"/>
        <v>64.39358288770053</v>
      </c>
    </row>
    <row r="78" spans="1:9" ht="12.75">
      <c r="A78" s="19">
        <f t="shared" si="25"/>
        <v>107</v>
      </c>
      <c r="B78" s="24">
        <f t="shared" si="18"/>
        <v>110.50181818181818</v>
      </c>
      <c r="C78" s="24">
        <f t="shared" si="19"/>
        <v>104.00171122994654</v>
      </c>
      <c r="D78" s="24">
        <f t="shared" si="26"/>
        <v>97.50160427807486</v>
      </c>
      <c r="E78" s="24">
        <f t="shared" si="20"/>
        <v>91.0014973262032</v>
      </c>
      <c r="F78" s="24">
        <f t="shared" si="21"/>
        <v>84.50139037433155</v>
      </c>
      <c r="G78" s="24">
        <f t="shared" si="22"/>
        <v>78.00128342245989</v>
      </c>
      <c r="H78" s="24">
        <f t="shared" si="23"/>
        <v>71.50117647058823</v>
      </c>
      <c r="I78" s="24">
        <f t="shared" si="24"/>
        <v>65.00106951871658</v>
      </c>
    </row>
    <row r="79" spans="1:9" ht="12.75">
      <c r="A79" s="19">
        <f t="shared" si="25"/>
        <v>108</v>
      </c>
      <c r="B79" s="24">
        <f t="shared" si="18"/>
        <v>111.53454545454545</v>
      </c>
      <c r="C79" s="24">
        <f t="shared" si="19"/>
        <v>104.9736898395722</v>
      </c>
      <c r="D79" s="24">
        <f t="shared" si="26"/>
        <v>98.41283422459892</v>
      </c>
      <c r="E79" s="24">
        <f t="shared" si="20"/>
        <v>91.85197860962566</v>
      </c>
      <c r="F79" s="24">
        <f t="shared" si="21"/>
        <v>85.29112299465241</v>
      </c>
      <c r="G79" s="24">
        <f t="shared" si="22"/>
        <v>78.73026737967913</v>
      </c>
      <c r="H79" s="24">
        <f t="shared" si="23"/>
        <v>72.16941176470588</v>
      </c>
      <c r="I79" s="24">
        <f t="shared" si="24"/>
        <v>65.60855614973262</v>
      </c>
    </row>
    <row r="80" spans="1:9" ht="12.75">
      <c r="A80" s="19">
        <f t="shared" si="25"/>
        <v>109</v>
      </c>
      <c r="B80" s="24">
        <f t="shared" si="18"/>
        <v>112.56727272727272</v>
      </c>
      <c r="C80" s="24">
        <f t="shared" si="19"/>
        <v>105.94566844919787</v>
      </c>
      <c r="D80" s="24">
        <f t="shared" si="26"/>
        <v>99.324064171123</v>
      </c>
      <c r="E80" s="24">
        <f t="shared" si="20"/>
        <v>92.70245989304813</v>
      </c>
      <c r="F80" s="24">
        <f t="shared" si="21"/>
        <v>86.08085561497327</v>
      </c>
      <c r="G80" s="24">
        <f t="shared" si="22"/>
        <v>79.45925133689838</v>
      </c>
      <c r="H80" s="24">
        <f t="shared" si="23"/>
        <v>72.83764705882353</v>
      </c>
      <c r="I80" s="24">
        <f t="shared" si="24"/>
        <v>66.21604278074867</v>
      </c>
    </row>
    <row r="81" spans="1:9" ht="12.75">
      <c r="A81" s="19">
        <f t="shared" si="25"/>
        <v>110</v>
      </c>
      <c r="B81" s="24">
        <f t="shared" si="18"/>
        <v>113.6</v>
      </c>
      <c r="C81" s="24">
        <f t="shared" si="19"/>
        <v>106.91764705882353</v>
      </c>
      <c r="D81" s="24">
        <f t="shared" si="26"/>
        <v>100.23529411764706</v>
      </c>
      <c r="E81" s="24">
        <f t="shared" si="20"/>
        <v>93.55294117647058</v>
      </c>
      <c r="F81" s="24">
        <f t="shared" si="21"/>
        <v>86.87058823529412</v>
      </c>
      <c r="G81" s="24">
        <f t="shared" si="22"/>
        <v>80.18823529411765</v>
      </c>
      <c r="H81" s="24">
        <f t="shared" si="23"/>
        <v>73.50588235294119</v>
      </c>
      <c r="I81" s="24">
        <f t="shared" si="24"/>
        <v>66.82352941176471</v>
      </c>
    </row>
    <row r="82" spans="1:9" ht="12.75">
      <c r="A82" s="19">
        <f t="shared" si="25"/>
        <v>111</v>
      </c>
      <c r="B82" s="24">
        <f t="shared" si="18"/>
        <v>114.63272727272725</v>
      </c>
      <c r="C82" s="24">
        <f t="shared" si="19"/>
        <v>107.8896256684492</v>
      </c>
      <c r="D82" s="24">
        <f t="shared" si="26"/>
        <v>101.14652406417112</v>
      </c>
      <c r="E82" s="24">
        <f t="shared" si="20"/>
        <v>94.40342245989304</v>
      </c>
      <c r="F82" s="24">
        <f t="shared" si="21"/>
        <v>87.66032085561498</v>
      </c>
      <c r="G82" s="24">
        <f t="shared" si="22"/>
        <v>80.91721925133689</v>
      </c>
      <c r="H82" s="24">
        <f t="shared" si="23"/>
        <v>74.17411764705882</v>
      </c>
      <c r="I82" s="24">
        <f t="shared" si="24"/>
        <v>67.43101604278075</v>
      </c>
    </row>
    <row r="83" spans="1:9" ht="12.75">
      <c r="A83" s="19">
        <f t="shared" si="25"/>
        <v>112</v>
      </c>
      <c r="B83" s="24">
        <f t="shared" si="18"/>
        <v>115.66545454545455</v>
      </c>
      <c r="C83" s="24">
        <f t="shared" si="19"/>
        <v>108.86160427807486</v>
      </c>
      <c r="D83" s="24">
        <f t="shared" si="26"/>
        <v>102.05775401069519</v>
      </c>
      <c r="E83" s="24">
        <f t="shared" si="20"/>
        <v>95.2539037433155</v>
      </c>
      <c r="F83" s="24">
        <f t="shared" si="21"/>
        <v>88.45005347593582</v>
      </c>
      <c r="G83" s="24">
        <f t="shared" si="22"/>
        <v>81.64620320855614</v>
      </c>
      <c r="H83" s="24">
        <f t="shared" si="23"/>
        <v>74.84235294117649</v>
      </c>
      <c r="I83" s="24">
        <f t="shared" si="24"/>
        <v>68.03850267379678</v>
      </c>
    </row>
    <row r="84" spans="1:9" ht="12.75">
      <c r="A84" s="19">
        <f t="shared" si="25"/>
        <v>113</v>
      </c>
      <c r="B84" s="24">
        <f t="shared" si="18"/>
        <v>116.69818181818181</v>
      </c>
      <c r="C84" s="24">
        <f t="shared" si="19"/>
        <v>109.83358288770053</v>
      </c>
      <c r="D84" s="24">
        <f t="shared" si="26"/>
        <v>102.96898395721925</v>
      </c>
      <c r="E84" s="24">
        <f t="shared" si="20"/>
        <v>96.10438502673796</v>
      </c>
      <c r="F84" s="24">
        <f t="shared" si="21"/>
        <v>89.23978609625668</v>
      </c>
      <c r="G84" s="24">
        <f t="shared" si="22"/>
        <v>82.3751871657754</v>
      </c>
      <c r="H84" s="24">
        <f t="shared" si="23"/>
        <v>75.51058823529412</v>
      </c>
      <c r="I84" s="24">
        <f t="shared" si="24"/>
        <v>68.64598930481283</v>
      </c>
    </row>
    <row r="85" spans="1:9" ht="12.75">
      <c r="A85" s="19">
        <f t="shared" si="25"/>
        <v>114</v>
      </c>
      <c r="B85" s="24">
        <f t="shared" si="18"/>
        <v>117.73090909090908</v>
      </c>
      <c r="C85" s="24">
        <f t="shared" si="19"/>
        <v>110.8055614973262</v>
      </c>
      <c r="D85" s="24">
        <f t="shared" si="26"/>
        <v>103.88021390374331</v>
      </c>
      <c r="E85" s="24">
        <f t="shared" si="20"/>
        <v>96.95486631016043</v>
      </c>
      <c r="F85" s="24">
        <f t="shared" si="21"/>
        <v>90.02951871657756</v>
      </c>
      <c r="G85" s="24">
        <f t="shared" si="22"/>
        <v>83.10417112299464</v>
      </c>
      <c r="H85" s="24">
        <f t="shared" si="23"/>
        <v>76.17882352941177</v>
      </c>
      <c r="I85" s="24">
        <f t="shared" si="24"/>
        <v>69.25347593582887</v>
      </c>
    </row>
    <row r="86" spans="1:9" ht="12.75">
      <c r="A86" s="19">
        <f t="shared" si="25"/>
        <v>115</v>
      </c>
      <c r="B86" s="24">
        <f t="shared" si="18"/>
        <v>118.76363636363638</v>
      </c>
      <c r="C86" s="24">
        <f t="shared" si="19"/>
        <v>111.77754010695186</v>
      </c>
      <c r="D86" s="24">
        <f t="shared" si="26"/>
        <v>104.79144385026738</v>
      </c>
      <c r="E86" s="24">
        <f t="shared" si="20"/>
        <v>97.80534759358288</v>
      </c>
      <c r="F86" s="24">
        <f t="shared" si="21"/>
        <v>90.81925133689839</v>
      </c>
      <c r="G86" s="24">
        <f t="shared" si="22"/>
        <v>83.8331550802139</v>
      </c>
      <c r="H86" s="24">
        <f t="shared" si="23"/>
        <v>76.84705882352942</v>
      </c>
      <c r="I86" s="24">
        <f t="shared" si="24"/>
        <v>69.86096256684492</v>
      </c>
    </row>
    <row r="87" spans="1:9" ht="12.75">
      <c r="A87" s="19">
        <f t="shared" si="25"/>
        <v>116</v>
      </c>
      <c r="B87" s="24">
        <f t="shared" si="18"/>
        <v>119.79636363636362</v>
      </c>
      <c r="C87" s="24">
        <f t="shared" si="19"/>
        <v>112.74951871657755</v>
      </c>
      <c r="D87" s="24">
        <f t="shared" si="26"/>
        <v>105.70267379679144</v>
      </c>
      <c r="E87" s="24">
        <f t="shared" si="20"/>
        <v>98.65582887700533</v>
      </c>
      <c r="F87" s="24">
        <f t="shared" si="21"/>
        <v>91.60898395721925</v>
      </c>
      <c r="G87" s="24">
        <f t="shared" si="22"/>
        <v>84.56213903743316</v>
      </c>
      <c r="H87" s="24">
        <f t="shared" si="23"/>
        <v>77.51529411764706</v>
      </c>
      <c r="I87" s="24">
        <f t="shared" si="24"/>
        <v>70.46844919786096</v>
      </c>
    </row>
    <row r="88" spans="1:9" ht="12.75">
      <c r="A88" s="19">
        <f t="shared" si="25"/>
        <v>117</v>
      </c>
      <c r="B88" s="24">
        <f t="shared" si="18"/>
        <v>120.82909090909091</v>
      </c>
      <c r="C88" s="24">
        <f t="shared" si="19"/>
        <v>113.72149732620322</v>
      </c>
      <c r="D88" s="24">
        <f t="shared" si="26"/>
        <v>106.6139037433155</v>
      </c>
      <c r="E88" s="24">
        <f t="shared" si="20"/>
        <v>99.5063101604278</v>
      </c>
      <c r="F88" s="24">
        <f t="shared" si="21"/>
        <v>92.3987165775401</v>
      </c>
      <c r="G88" s="24">
        <f t="shared" si="22"/>
        <v>85.29112299465241</v>
      </c>
      <c r="H88" s="24">
        <f t="shared" si="23"/>
        <v>78.18352941176472</v>
      </c>
      <c r="I88" s="24">
        <f t="shared" si="24"/>
        <v>71.07593582887701</v>
      </c>
    </row>
    <row r="89" spans="1:9" ht="12.75">
      <c r="A89" s="19">
        <f t="shared" si="25"/>
        <v>118</v>
      </c>
      <c r="B89" s="24">
        <f t="shared" si="18"/>
        <v>121.86181818181818</v>
      </c>
      <c r="C89" s="24">
        <f t="shared" si="19"/>
        <v>114.69347593582889</v>
      </c>
      <c r="D89" s="24">
        <f t="shared" si="26"/>
        <v>107.52513368983956</v>
      </c>
      <c r="E89" s="24">
        <f t="shared" si="20"/>
        <v>100.35679144385026</v>
      </c>
      <c r="F89" s="24">
        <f t="shared" si="21"/>
        <v>93.18844919786096</v>
      </c>
      <c r="G89" s="24">
        <f t="shared" si="22"/>
        <v>86.02010695187165</v>
      </c>
      <c r="H89" s="24">
        <f t="shared" si="23"/>
        <v>78.85176470588236</v>
      </c>
      <c r="I89" s="24">
        <f t="shared" si="24"/>
        <v>71.68342245989305</v>
      </c>
    </row>
    <row r="90" spans="1:9" ht="12.75">
      <c r="A90" s="19">
        <f t="shared" si="25"/>
        <v>119</v>
      </c>
      <c r="B90" s="24">
        <f t="shared" si="18"/>
        <v>122.89454545454544</v>
      </c>
      <c r="C90" s="24">
        <f t="shared" si="19"/>
        <v>115.66545454545455</v>
      </c>
      <c r="D90" s="24">
        <f t="shared" si="26"/>
        <v>108.43636363636364</v>
      </c>
      <c r="E90" s="24">
        <f t="shared" si="20"/>
        <v>101.20727272727272</v>
      </c>
      <c r="F90" s="24">
        <f t="shared" si="21"/>
        <v>93.97818181818182</v>
      </c>
      <c r="G90" s="24">
        <f t="shared" si="22"/>
        <v>86.7490909090909</v>
      </c>
      <c r="H90" s="24">
        <f t="shared" si="23"/>
        <v>79.52</v>
      </c>
      <c r="I90" s="24">
        <f t="shared" si="24"/>
        <v>72.2909090909091</v>
      </c>
    </row>
    <row r="91" spans="1:9" ht="12.75">
      <c r="A91" s="19">
        <f t="shared" si="25"/>
        <v>120</v>
      </c>
      <c r="B91" s="24">
        <f t="shared" si="18"/>
        <v>123.92727272727274</v>
      </c>
      <c r="C91" s="24">
        <f t="shared" si="19"/>
        <v>116.63743315508022</v>
      </c>
      <c r="D91" s="24">
        <f t="shared" si="26"/>
        <v>109.3475935828877</v>
      </c>
      <c r="E91" s="24">
        <f t="shared" si="20"/>
        <v>102.05775401069519</v>
      </c>
      <c r="F91" s="24">
        <f t="shared" si="21"/>
        <v>94.76791443850267</v>
      </c>
      <c r="G91" s="24">
        <f t="shared" si="22"/>
        <v>87.47807486631017</v>
      </c>
      <c r="H91" s="24">
        <f t="shared" si="23"/>
        <v>80.18823529411765</v>
      </c>
      <c r="I91" s="24">
        <f t="shared" si="24"/>
        <v>72.89839572192513</v>
      </c>
    </row>
    <row r="92" spans="1:9" ht="12.75">
      <c r="A92" s="19">
        <f t="shared" si="25"/>
        <v>121</v>
      </c>
      <c r="B92" s="24">
        <f t="shared" si="18"/>
        <v>124.96000000000001</v>
      </c>
      <c r="C92" s="24">
        <f t="shared" si="19"/>
        <v>117.6094117647059</v>
      </c>
      <c r="D92" s="24">
        <f t="shared" si="26"/>
        <v>110.25882352941176</v>
      </c>
      <c r="E92" s="24">
        <f t="shared" si="20"/>
        <v>102.90823529411763</v>
      </c>
      <c r="F92" s="24">
        <f t="shared" si="21"/>
        <v>95.55764705882353</v>
      </c>
      <c r="G92" s="24">
        <f t="shared" si="22"/>
        <v>88.20705882352941</v>
      </c>
      <c r="H92" s="24">
        <f t="shared" si="23"/>
        <v>80.8564705882353</v>
      </c>
      <c r="I92" s="24">
        <f t="shared" si="24"/>
        <v>73.50588235294117</v>
      </c>
    </row>
    <row r="93" spans="1:9" ht="12.75">
      <c r="A93" s="19">
        <f t="shared" si="25"/>
        <v>122</v>
      </c>
      <c r="B93" s="24">
        <f t="shared" si="18"/>
        <v>125.99272727272727</v>
      </c>
      <c r="C93" s="24">
        <f t="shared" si="19"/>
        <v>118.58139037433156</v>
      </c>
      <c r="D93" s="24">
        <f t="shared" si="26"/>
        <v>111.17005347593584</v>
      </c>
      <c r="E93" s="24">
        <f t="shared" si="20"/>
        <v>103.7587165775401</v>
      </c>
      <c r="F93" s="24">
        <f t="shared" si="21"/>
        <v>96.34737967914438</v>
      </c>
      <c r="G93" s="24">
        <f t="shared" si="22"/>
        <v>88.93604278074866</v>
      </c>
      <c r="H93" s="24">
        <f t="shared" si="23"/>
        <v>81.52470588235295</v>
      </c>
      <c r="I93" s="24">
        <f t="shared" si="24"/>
        <v>74.11336898395722</v>
      </c>
    </row>
    <row r="94" spans="1:9" ht="12.75">
      <c r="A94" s="19">
        <f t="shared" si="25"/>
        <v>123</v>
      </c>
      <c r="B94" s="24">
        <f t="shared" si="18"/>
        <v>127.02545454545454</v>
      </c>
      <c r="C94" s="24">
        <f t="shared" si="19"/>
        <v>119.55336898395723</v>
      </c>
      <c r="D94" s="24">
        <f aca="true" t="shared" si="27" ref="D94:D103">A94*0.75*$B$5/$B$6</f>
        <v>112.0812834224599</v>
      </c>
      <c r="E94" s="24">
        <f aca="true" t="shared" si="28" ref="E94:E103">A94*0.7*$B$5/$B$6</f>
        <v>104.60919786096255</v>
      </c>
      <c r="F94" s="24">
        <f aca="true" t="shared" si="29" ref="F94:F103">A94*0.65*$B$5/$B$6</f>
        <v>97.13711229946524</v>
      </c>
      <c r="G94" s="24">
        <f aca="true" t="shared" si="30" ref="G94:G103">A94*0.6*$B$5/$B$6</f>
        <v>89.6650267379679</v>
      </c>
      <c r="H94" s="24">
        <f aca="true" t="shared" si="31" ref="H94:H103">A94*0.55*$B$5/$B$6</f>
        <v>82.1929411764706</v>
      </c>
      <c r="I94" s="24">
        <f aca="true" t="shared" si="32" ref="I94:I103">A94*0.5*$B$5/$B$6</f>
        <v>74.72085561497326</v>
      </c>
    </row>
    <row r="95" spans="1:9" ht="12.75">
      <c r="A95" s="19">
        <f t="shared" si="25"/>
        <v>124</v>
      </c>
      <c r="B95" s="24">
        <f t="shared" si="18"/>
        <v>128.0581818181818</v>
      </c>
      <c r="C95" s="24">
        <f t="shared" si="19"/>
        <v>120.5253475935829</v>
      </c>
      <c r="D95" s="24">
        <f t="shared" si="27"/>
        <v>112.99251336898396</v>
      </c>
      <c r="E95" s="24">
        <f t="shared" si="28"/>
        <v>105.45967914438502</v>
      </c>
      <c r="F95" s="24">
        <f t="shared" si="29"/>
        <v>97.9268449197861</v>
      </c>
      <c r="G95" s="24">
        <f t="shared" si="30"/>
        <v>90.39401069518715</v>
      </c>
      <c r="H95" s="24">
        <f t="shared" si="31"/>
        <v>82.86117647058823</v>
      </c>
      <c r="I95" s="24">
        <f t="shared" si="32"/>
        <v>75.3283422459893</v>
      </c>
    </row>
    <row r="96" spans="1:9" ht="12.75">
      <c r="A96" s="19">
        <f t="shared" si="25"/>
        <v>125</v>
      </c>
      <c r="B96" s="24">
        <f t="shared" si="18"/>
        <v>129.0909090909091</v>
      </c>
      <c r="C96" s="24">
        <f t="shared" si="19"/>
        <v>121.49732620320856</v>
      </c>
      <c r="D96" s="24">
        <f t="shared" si="27"/>
        <v>113.90374331550802</v>
      </c>
      <c r="E96" s="24">
        <f t="shared" si="28"/>
        <v>106.31016042780749</v>
      </c>
      <c r="F96" s="24">
        <f t="shared" si="29"/>
        <v>98.71657754010695</v>
      </c>
      <c r="G96" s="24">
        <f t="shared" si="30"/>
        <v>91.12299465240642</v>
      </c>
      <c r="H96" s="24">
        <f t="shared" si="31"/>
        <v>83.52941176470588</v>
      </c>
      <c r="I96" s="24">
        <f t="shared" si="32"/>
        <v>75.93582887700535</v>
      </c>
    </row>
    <row r="97" spans="1:9" ht="12.75">
      <c r="A97" s="19">
        <f t="shared" si="25"/>
        <v>126</v>
      </c>
      <c r="B97" s="24">
        <f t="shared" si="18"/>
        <v>130.12363636363636</v>
      </c>
      <c r="C97" s="24">
        <f t="shared" si="19"/>
        <v>122.46930481283422</v>
      </c>
      <c r="D97" s="24">
        <f t="shared" si="27"/>
        <v>114.81497326203208</v>
      </c>
      <c r="E97" s="24">
        <f t="shared" si="28"/>
        <v>107.16064171122993</v>
      </c>
      <c r="F97" s="24">
        <f t="shared" si="29"/>
        <v>99.50631016042782</v>
      </c>
      <c r="G97" s="24">
        <f t="shared" si="30"/>
        <v>91.85197860962566</v>
      </c>
      <c r="H97" s="24">
        <f t="shared" si="31"/>
        <v>84.19764705882353</v>
      </c>
      <c r="I97" s="24">
        <f t="shared" si="32"/>
        <v>76.5433155080214</v>
      </c>
    </row>
    <row r="98" spans="1:9" ht="12.75">
      <c r="A98" s="19">
        <f t="shared" si="25"/>
        <v>127</v>
      </c>
      <c r="B98" s="24">
        <f t="shared" si="18"/>
        <v>131.15636363636364</v>
      </c>
      <c r="C98" s="24">
        <f t="shared" si="19"/>
        <v>123.44128342245989</v>
      </c>
      <c r="D98" s="24">
        <f t="shared" si="27"/>
        <v>115.72620320855616</v>
      </c>
      <c r="E98" s="24">
        <f t="shared" si="28"/>
        <v>108.0111229946524</v>
      </c>
      <c r="F98" s="24">
        <f t="shared" si="29"/>
        <v>100.29604278074866</v>
      </c>
      <c r="G98" s="24">
        <f t="shared" si="30"/>
        <v>92.58096256684492</v>
      </c>
      <c r="H98" s="24">
        <f t="shared" si="31"/>
        <v>84.86588235294118</v>
      </c>
      <c r="I98" s="24">
        <f t="shared" si="32"/>
        <v>77.15080213903744</v>
      </c>
    </row>
    <row r="99" spans="1:9" ht="12.75">
      <c r="A99" s="19">
        <f t="shared" si="25"/>
        <v>128</v>
      </c>
      <c r="B99" s="24">
        <f t="shared" si="18"/>
        <v>132.1890909090909</v>
      </c>
      <c r="C99" s="24">
        <f t="shared" si="19"/>
        <v>124.41326203208556</v>
      </c>
      <c r="D99" s="24">
        <f t="shared" si="27"/>
        <v>116.63743315508022</v>
      </c>
      <c r="E99" s="24">
        <f t="shared" si="28"/>
        <v>108.86160427807486</v>
      </c>
      <c r="F99" s="24">
        <f t="shared" si="29"/>
        <v>101.08577540106951</v>
      </c>
      <c r="G99" s="24">
        <f t="shared" si="30"/>
        <v>93.30994652406417</v>
      </c>
      <c r="H99" s="24">
        <f t="shared" si="31"/>
        <v>85.53411764705884</v>
      </c>
      <c r="I99" s="24">
        <f t="shared" si="32"/>
        <v>77.75828877005347</v>
      </c>
    </row>
    <row r="100" spans="1:9" ht="12.75">
      <c r="A100" s="19">
        <f t="shared" si="25"/>
        <v>129</v>
      </c>
      <c r="B100" s="24">
        <f t="shared" si="18"/>
        <v>133.22181818181818</v>
      </c>
      <c r="C100" s="24">
        <f t="shared" si="19"/>
        <v>125.38524064171122</v>
      </c>
      <c r="D100" s="24">
        <f t="shared" si="27"/>
        <v>117.54866310160428</v>
      </c>
      <c r="E100" s="24">
        <f t="shared" si="28"/>
        <v>109.71208556149733</v>
      </c>
      <c r="F100" s="24">
        <f t="shared" si="29"/>
        <v>101.87550802139039</v>
      </c>
      <c r="G100" s="24">
        <f t="shared" si="30"/>
        <v>94.03893048128342</v>
      </c>
      <c r="H100" s="24">
        <f t="shared" si="31"/>
        <v>86.20235294117647</v>
      </c>
      <c r="I100" s="24">
        <f t="shared" si="32"/>
        <v>78.36577540106951</v>
      </c>
    </row>
    <row r="101" spans="1:9" ht="12.75">
      <c r="A101" s="19">
        <f t="shared" si="25"/>
        <v>130</v>
      </c>
      <c r="B101" s="24">
        <f t="shared" si="18"/>
        <v>134.25454545454545</v>
      </c>
      <c r="C101" s="24">
        <f t="shared" si="19"/>
        <v>126.35721925133691</v>
      </c>
      <c r="D101" s="24">
        <f t="shared" si="27"/>
        <v>118.45989304812834</v>
      </c>
      <c r="E101" s="24">
        <f t="shared" si="28"/>
        <v>110.56256684491979</v>
      </c>
      <c r="F101" s="24">
        <f t="shared" si="29"/>
        <v>102.66524064171124</v>
      </c>
      <c r="G101" s="24">
        <f t="shared" si="30"/>
        <v>94.76791443850267</v>
      </c>
      <c r="H101" s="24">
        <f t="shared" si="31"/>
        <v>86.87058823529412</v>
      </c>
      <c r="I101" s="24">
        <f t="shared" si="32"/>
        <v>78.97326203208556</v>
      </c>
    </row>
    <row r="102" spans="1:9" ht="12.75">
      <c r="A102" s="19">
        <f t="shared" si="25"/>
        <v>131</v>
      </c>
      <c r="B102" s="24">
        <f t="shared" si="18"/>
        <v>135.28727272727272</v>
      </c>
      <c r="C102" s="24">
        <f t="shared" si="19"/>
        <v>127.32919786096258</v>
      </c>
      <c r="D102" s="24">
        <f t="shared" si="27"/>
        <v>119.3711229946524</v>
      </c>
      <c r="E102" s="24">
        <f t="shared" si="28"/>
        <v>111.41304812834223</v>
      </c>
      <c r="F102" s="24">
        <f t="shared" si="29"/>
        <v>103.45497326203208</v>
      </c>
      <c r="G102" s="24">
        <f t="shared" si="30"/>
        <v>95.49689839572191</v>
      </c>
      <c r="H102" s="24">
        <f t="shared" si="31"/>
        <v>87.53882352941177</v>
      </c>
      <c r="I102" s="24">
        <f t="shared" si="32"/>
        <v>79.5807486631016</v>
      </c>
    </row>
    <row r="103" spans="1:9" ht="12.75">
      <c r="A103" s="19">
        <f t="shared" si="25"/>
        <v>132</v>
      </c>
      <c r="B103" s="24">
        <f t="shared" si="18"/>
        <v>136.32</v>
      </c>
      <c r="C103" s="24">
        <f t="shared" si="19"/>
        <v>128.30117647058825</v>
      </c>
      <c r="D103" s="24">
        <f t="shared" si="27"/>
        <v>120.28235294117646</v>
      </c>
      <c r="E103" s="24">
        <f t="shared" si="28"/>
        <v>112.26352941176468</v>
      </c>
      <c r="F103" s="24">
        <f t="shared" si="29"/>
        <v>104.24470588235293</v>
      </c>
      <c r="G103" s="24">
        <f t="shared" si="30"/>
        <v>96.22588235294118</v>
      </c>
      <c r="H103" s="24">
        <f t="shared" si="31"/>
        <v>88.20705882352942</v>
      </c>
      <c r="I103" s="24">
        <f t="shared" si="32"/>
        <v>80.18823529411765</v>
      </c>
    </row>
    <row r="104" spans="1:9" ht="12.75">
      <c r="A104" s="16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6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6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6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6"/>
      <c r="B108" s="10"/>
      <c r="C108" s="10"/>
      <c r="D108" s="10"/>
      <c r="E108" s="10"/>
      <c r="F108" s="10"/>
      <c r="G108" s="10"/>
      <c r="H108" s="10"/>
      <c r="I108" s="10"/>
    </row>
  </sheetData>
  <sheetProtection password="BC77" sheet="1" selectLockedCells="1"/>
  <mergeCells count="4">
    <mergeCell ref="A1:I1"/>
    <mergeCell ref="A11:A12"/>
    <mergeCell ref="B10:I10"/>
    <mergeCell ref="A2:E4"/>
  </mergeCells>
  <printOptions/>
  <pageMargins left="1" right="0.75" top="0.5" bottom="0.6" header="0.5" footer="0.5"/>
  <pageSetup orientation="portrait" scale="81" r:id="rId2"/>
  <headerFooter alignWithMargins="0">
    <oddFooter>&amp;CProAg is an equal opportunity provider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Bainter</dc:creator>
  <cp:keywords/>
  <dc:description/>
  <cp:lastModifiedBy>Stephen Francis</cp:lastModifiedBy>
  <cp:lastPrinted>2013-06-11T15:06:08Z</cp:lastPrinted>
  <dcterms:created xsi:type="dcterms:W3CDTF">2004-10-12T12:52:40Z</dcterms:created>
  <dcterms:modified xsi:type="dcterms:W3CDTF">2014-10-15T14:09:04Z</dcterms:modified>
  <cp:category/>
  <cp:version/>
  <cp:contentType/>
  <cp:contentStatus/>
</cp:coreProperties>
</file>